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КС" sheetId="1" r:id="rId1"/>
    <sheet name="ДС" sheetId="2" r:id="rId2"/>
  </sheets>
  <definedNames>
    <definedName name="_xlnm._FilterDatabase" localSheetId="1" hidden="1">ДС!$A$12:$AC$161</definedName>
    <definedName name="_xlnm._FilterDatabase" localSheetId="0" hidden="1">КС!$A$11:$AL$373</definedName>
    <definedName name="_xlnm.Print_Titles" localSheetId="1">ДС!$8:$12</definedName>
    <definedName name="_xlnm.Print_Titles" localSheetId="0">КС!$7:$11</definedName>
    <definedName name="_xlnm.Print_Area" localSheetId="1">ДС!$A$1:$AD$176</definedName>
  </definedNames>
  <calcPr calcId="125725"/>
</workbook>
</file>

<file path=xl/calcChain.xml><?xml version="1.0" encoding="utf-8"?>
<calcChain xmlns="http://schemas.openxmlformats.org/spreadsheetml/2006/main">
  <c r="K14" i="2"/>
  <c r="R14" s="1"/>
  <c r="K15"/>
  <c r="R15" s="1"/>
  <c r="K16"/>
  <c r="R16" s="1"/>
  <c r="K17"/>
  <c r="R17" s="1"/>
  <c r="K18"/>
  <c r="R18" s="1"/>
  <c r="K19"/>
  <c r="R19" s="1"/>
  <c r="K20"/>
  <c r="R20" s="1"/>
  <c r="K21"/>
  <c r="R21" s="1"/>
  <c r="K22"/>
  <c r="R22" s="1"/>
  <c r="K23"/>
  <c r="R23" s="1"/>
  <c r="K24"/>
  <c r="R24" s="1"/>
  <c r="K25"/>
  <c r="R25" s="1"/>
  <c r="K26"/>
  <c r="R26" s="1"/>
  <c r="K27"/>
  <c r="R27" s="1"/>
  <c r="K28"/>
  <c r="R28" s="1"/>
  <c r="K29"/>
  <c r="R29" s="1"/>
  <c r="K30"/>
  <c r="R30" s="1"/>
  <c r="K31"/>
  <c r="R31" s="1"/>
  <c r="K32"/>
  <c r="R32" s="1"/>
  <c r="K33"/>
  <c r="R33" s="1"/>
  <c r="K34"/>
  <c r="R34" s="1"/>
  <c r="K35"/>
  <c r="R35" s="1"/>
  <c r="K36"/>
  <c r="R36" s="1"/>
  <c r="K37"/>
  <c r="R37" s="1"/>
  <c r="K38"/>
  <c r="R38" s="1"/>
  <c r="K39"/>
  <c r="R39" s="1"/>
  <c r="K40"/>
  <c r="R40" s="1"/>
  <c r="K41"/>
  <c r="R41" s="1"/>
  <c r="K42"/>
  <c r="R42" s="1"/>
  <c r="K43"/>
  <c r="R43" s="1"/>
  <c r="K44"/>
  <c r="R44" s="1"/>
  <c r="K45"/>
  <c r="R45" s="1"/>
  <c r="K46"/>
  <c r="R46" s="1"/>
  <c r="K47"/>
  <c r="R47" s="1"/>
  <c r="K48"/>
  <c r="R48" s="1"/>
  <c r="K49"/>
  <c r="R49" s="1"/>
  <c r="K50"/>
  <c r="R50" s="1"/>
  <c r="K51"/>
  <c r="R51" s="1"/>
  <c r="K52"/>
  <c r="R52" s="1"/>
  <c r="K53"/>
  <c r="R53" s="1"/>
  <c r="K54"/>
  <c r="R54" s="1"/>
  <c r="K55"/>
  <c r="R55" s="1"/>
  <c r="K56"/>
  <c r="R56" s="1"/>
  <c r="K57"/>
  <c r="R57" s="1"/>
  <c r="K58"/>
  <c r="R58" s="1"/>
  <c r="K59"/>
  <c r="R59" s="1"/>
  <c r="K60"/>
  <c r="R60" s="1"/>
  <c r="K61"/>
  <c r="R61" s="1"/>
  <c r="K62"/>
  <c r="R62" s="1"/>
  <c r="K63"/>
  <c r="R63" s="1"/>
  <c r="K64"/>
  <c r="R64" s="1"/>
  <c r="K65"/>
  <c r="R65" s="1"/>
  <c r="K66"/>
  <c r="R66" s="1"/>
  <c r="K67"/>
  <c r="R67" s="1"/>
  <c r="K68"/>
  <c r="R68" s="1"/>
  <c r="K69"/>
  <c r="R69" s="1"/>
  <c r="K70"/>
  <c r="R70" s="1"/>
  <c r="K71"/>
  <c r="R71" s="1"/>
  <c r="K72"/>
  <c r="R72" s="1"/>
  <c r="K73"/>
  <c r="R73" s="1"/>
  <c r="K74"/>
  <c r="R74" s="1"/>
  <c r="K75"/>
  <c r="R75" s="1"/>
  <c r="K76"/>
  <c r="R76" s="1"/>
  <c r="K77"/>
  <c r="R77" s="1"/>
  <c r="K78"/>
  <c r="R78" s="1"/>
  <c r="K79"/>
  <c r="R79" s="1"/>
  <c r="K80"/>
  <c r="R80" s="1"/>
  <c r="K81"/>
  <c r="R81" s="1"/>
  <c r="K82"/>
  <c r="R82" s="1"/>
  <c r="K83"/>
  <c r="R83" s="1"/>
  <c r="K84"/>
  <c r="R84" s="1"/>
  <c r="K85"/>
  <c r="R85" s="1"/>
  <c r="K86"/>
  <c r="R86" s="1"/>
  <c r="K87"/>
  <c r="R87" s="1"/>
  <c r="K88"/>
  <c r="R88" s="1"/>
  <c r="K89"/>
  <c r="R89" s="1"/>
  <c r="K90"/>
  <c r="R90" s="1"/>
  <c r="K91"/>
  <c r="R91" s="1"/>
  <c r="K92"/>
  <c r="R92" s="1"/>
  <c r="K93"/>
  <c r="R93" s="1"/>
  <c r="K94"/>
  <c r="R94" s="1"/>
  <c r="K95"/>
  <c r="R95" s="1"/>
  <c r="K96"/>
  <c r="R96" s="1"/>
  <c r="K97"/>
  <c r="R97" s="1"/>
  <c r="K98"/>
  <c r="X98" s="1"/>
  <c r="K99"/>
  <c r="R99" s="1"/>
  <c r="K100"/>
  <c r="X100" s="1"/>
  <c r="K101"/>
  <c r="R101" s="1"/>
  <c r="K102"/>
  <c r="R102" s="1"/>
  <c r="K103"/>
  <c r="R103" s="1"/>
  <c r="K104"/>
  <c r="R104" s="1"/>
  <c r="K105"/>
  <c r="R105" s="1"/>
  <c r="K106"/>
  <c r="R106" s="1"/>
  <c r="K107"/>
  <c r="R107" s="1"/>
  <c r="K108"/>
  <c r="R108" s="1"/>
  <c r="K109"/>
  <c r="R109" s="1"/>
  <c r="K110"/>
  <c r="R110" s="1"/>
  <c r="K111"/>
  <c r="R111" s="1"/>
  <c r="K112"/>
  <c r="R112" s="1"/>
  <c r="K113"/>
  <c r="R113" s="1"/>
  <c r="K114"/>
  <c r="R114" s="1"/>
  <c r="K115"/>
  <c r="R115" s="1"/>
  <c r="K116"/>
  <c r="R116" s="1"/>
  <c r="K117"/>
  <c r="R117" s="1"/>
  <c r="K118"/>
  <c r="R118" s="1"/>
  <c r="K119"/>
  <c r="R119" s="1"/>
  <c r="K120"/>
  <c r="R120" s="1"/>
  <c r="K121"/>
  <c r="R121" s="1"/>
  <c r="K122"/>
  <c r="R122" s="1"/>
  <c r="K123"/>
  <c r="R123" s="1"/>
  <c r="K124"/>
  <c r="R124" s="1"/>
  <c r="K125"/>
  <c r="R125" s="1"/>
  <c r="K126"/>
  <c r="R126" s="1"/>
  <c r="K127"/>
  <c r="R127" s="1"/>
  <c r="K128"/>
  <c r="R128" s="1"/>
  <c r="K129"/>
  <c r="R129" s="1"/>
  <c r="K130"/>
  <c r="R130" s="1"/>
  <c r="K131"/>
  <c r="R131" s="1"/>
  <c r="K132"/>
  <c r="R132" s="1"/>
  <c r="K133"/>
  <c r="R133" s="1"/>
  <c r="K134"/>
  <c r="R134" s="1"/>
  <c r="K135"/>
  <c r="R135" s="1"/>
  <c r="K136"/>
  <c r="R136" s="1"/>
  <c r="K137"/>
  <c r="R137" s="1"/>
  <c r="K138"/>
  <c r="R138" s="1"/>
  <c r="K139"/>
  <c r="R139" s="1"/>
  <c r="K140"/>
  <c r="R140" s="1"/>
  <c r="K141"/>
  <c r="R141" s="1"/>
  <c r="K142"/>
  <c r="R142" s="1"/>
  <c r="K143"/>
  <c r="R143" s="1"/>
  <c r="K144"/>
  <c r="R144" s="1"/>
  <c r="K145"/>
  <c r="R145" s="1"/>
  <c r="K146"/>
  <c r="R146" s="1"/>
  <c r="K147"/>
  <c r="R147" s="1"/>
  <c r="K148"/>
  <c r="R148" s="1"/>
  <c r="K149"/>
  <c r="R149" s="1"/>
  <c r="K150"/>
  <c r="R150" s="1"/>
  <c r="K151"/>
  <c r="R151" s="1"/>
  <c r="K152"/>
  <c r="R152" s="1"/>
  <c r="K153"/>
  <c r="R153" s="1"/>
  <c r="K154"/>
  <c r="R154" s="1"/>
  <c r="K155"/>
  <c r="R155" s="1"/>
  <c r="K156"/>
  <c r="R156" s="1"/>
  <c r="K157"/>
  <c r="R157" s="1"/>
  <c r="K158"/>
  <c r="R158" s="1"/>
  <c r="K159"/>
  <c r="R159" s="1"/>
  <c r="K160"/>
  <c r="R160" s="1"/>
  <c r="K161"/>
  <c r="R161" s="1"/>
  <c r="K13"/>
  <c r="R13" s="1"/>
  <c r="V241" i="1"/>
  <c r="Q316"/>
  <c r="P316"/>
  <c r="AL243"/>
  <c r="AK243"/>
  <c r="AI243"/>
  <c r="AH243"/>
  <c r="AG243"/>
  <c r="AF243"/>
  <c r="AE243"/>
  <c r="AD243"/>
  <c r="AC243"/>
  <c r="AA243"/>
  <c r="Z243"/>
  <c r="Y243"/>
  <c r="X243"/>
  <c r="W243"/>
  <c r="V243"/>
  <c r="U243"/>
  <c r="S243"/>
  <c r="R243"/>
  <c r="Q243"/>
  <c r="P243"/>
  <c r="O243"/>
  <c r="AL241"/>
  <c r="AK241"/>
  <c r="AI241"/>
  <c r="AH241"/>
  <c r="AG241"/>
  <c r="AF241"/>
  <c r="AE241"/>
  <c r="AD241"/>
  <c r="AC241"/>
  <c r="AA241"/>
  <c r="Z241"/>
  <c r="Y241"/>
  <c r="X241"/>
  <c r="W241"/>
  <c r="U241"/>
  <c r="S241"/>
  <c r="R241"/>
  <c r="Q241"/>
  <c r="P241"/>
  <c r="O241"/>
  <c r="AL233"/>
  <c r="AK233"/>
  <c r="AI233"/>
  <c r="AH233"/>
  <c r="AG233"/>
  <c r="AF233"/>
  <c r="AE233"/>
  <c r="AD233"/>
  <c r="AC233"/>
  <c r="AA233"/>
  <c r="Z233"/>
  <c r="Y233"/>
  <c r="X233"/>
  <c r="W233"/>
  <c r="V233"/>
  <c r="U233"/>
  <c r="S233"/>
  <c r="R233"/>
  <c r="Q233"/>
  <c r="P233"/>
  <c r="O233"/>
  <c r="AL232"/>
  <c r="AK232"/>
  <c r="AI232"/>
  <c r="AH232"/>
  <c r="AG232"/>
  <c r="AF232"/>
  <c r="AE232"/>
  <c r="AD232"/>
  <c r="AC232"/>
  <c r="AA232"/>
  <c r="Z232"/>
  <c r="Y232"/>
  <c r="X232"/>
  <c r="W232"/>
  <c r="V232"/>
  <c r="U232"/>
  <c r="S232"/>
  <c r="R232"/>
  <c r="Q232"/>
  <c r="P232"/>
  <c r="O232"/>
  <c r="AL231"/>
  <c r="AK231"/>
  <c r="AI231"/>
  <c r="AH231"/>
  <c r="AG231"/>
  <c r="AF231"/>
  <c r="AE231"/>
  <c r="AD231"/>
  <c r="AC231"/>
  <c r="AA231"/>
  <c r="Z231"/>
  <c r="Y231"/>
  <c r="X231"/>
  <c r="W231"/>
  <c r="V231"/>
  <c r="U231"/>
  <c r="S231"/>
  <c r="R231"/>
  <c r="Q231"/>
  <c r="P231"/>
  <c r="O231"/>
  <c r="AL227"/>
  <c r="AK227"/>
  <c r="AI227"/>
  <c r="AH227"/>
  <c r="AG227"/>
  <c r="AF227"/>
  <c r="AE227"/>
  <c r="AD227"/>
  <c r="AC227"/>
  <c r="AA227"/>
  <c r="Z227"/>
  <c r="Y227"/>
  <c r="X227"/>
  <c r="W227"/>
  <c r="V227"/>
  <c r="U227"/>
  <c r="S227"/>
  <c r="R227"/>
  <c r="Q227"/>
  <c r="P227"/>
  <c r="O227"/>
  <c r="AL224"/>
  <c r="AK224"/>
  <c r="AI224"/>
  <c r="AH224"/>
  <c r="AG224"/>
  <c r="AF224"/>
  <c r="AE224"/>
  <c r="AD224"/>
  <c r="AC224"/>
  <c r="AA224"/>
  <c r="Z224"/>
  <c r="Y224"/>
  <c r="X224"/>
  <c r="W224"/>
  <c r="V224"/>
  <c r="U224"/>
  <c r="S224"/>
  <c r="R224"/>
  <c r="Q224"/>
  <c r="P224"/>
  <c r="O224"/>
  <c r="AL204"/>
  <c r="AK204"/>
  <c r="AI204"/>
  <c r="AH204"/>
  <c r="AG204"/>
  <c r="AF204"/>
  <c r="AE204"/>
  <c r="AD204"/>
  <c r="AC204"/>
  <c r="AA204"/>
  <c r="Z204"/>
  <c r="Y204"/>
  <c r="X204"/>
  <c r="W204"/>
  <c r="V204"/>
  <c r="U204"/>
  <c r="S204"/>
  <c r="R204"/>
  <c r="Q204"/>
  <c r="P204"/>
  <c r="O204"/>
  <c r="AL203"/>
  <c r="AK203"/>
  <c r="AI203"/>
  <c r="AH203"/>
  <c r="AG203"/>
  <c r="AF203"/>
  <c r="AE203"/>
  <c r="AD203"/>
  <c r="AC203"/>
  <c r="AA203"/>
  <c r="Z203"/>
  <c r="Y203"/>
  <c r="X203"/>
  <c r="W203"/>
  <c r="V203"/>
  <c r="U203"/>
  <c r="S203"/>
  <c r="R203"/>
  <c r="Q203"/>
  <c r="P203"/>
  <c r="O203"/>
  <c r="AL202"/>
  <c r="AK202"/>
  <c r="AI202"/>
  <c r="AH202"/>
  <c r="AG202"/>
  <c r="AF202"/>
  <c r="AE202"/>
  <c r="AD202"/>
  <c r="AC202"/>
  <c r="AA202"/>
  <c r="Z202"/>
  <c r="Y202"/>
  <c r="X202"/>
  <c r="W202"/>
  <c r="V202"/>
  <c r="U202"/>
  <c r="S202"/>
  <c r="R202"/>
  <c r="Q202"/>
  <c r="P202"/>
  <c r="O202"/>
  <c r="AL201"/>
  <c r="AK201"/>
  <c r="AI201"/>
  <c r="AH201"/>
  <c r="AG201"/>
  <c r="AF201"/>
  <c r="AE201"/>
  <c r="AD201"/>
  <c r="AC201"/>
  <c r="AA201"/>
  <c r="Z201"/>
  <c r="Y201"/>
  <c r="X201"/>
  <c r="W201"/>
  <c r="V201"/>
  <c r="U201"/>
  <c r="S201"/>
  <c r="R201"/>
  <c r="Q201"/>
  <c r="P201"/>
  <c r="O201"/>
  <c r="AL200"/>
  <c r="AK200"/>
  <c r="AI200"/>
  <c r="AH200"/>
  <c r="AG200"/>
  <c r="AF200"/>
  <c r="AE200"/>
  <c r="AD200"/>
  <c r="AC200"/>
  <c r="AA200"/>
  <c r="Z200"/>
  <c r="Y200"/>
  <c r="X200"/>
  <c r="W200"/>
  <c r="V200"/>
  <c r="U200"/>
  <c r="S200"/>
  <c r="R200"/>
  <c r="Q200"/>
  <c r="P200"/>
  <c r="O200"/>
  <c r="AL197"/>
  <c r="AK197"/>
  <c r="AI197"/>
  <c r="AH197"/>
  <c r="AG197"/>
  <c r="AF197"/>
  <c r="AE197"/>
  <c r="AD197"/>
  <c r="AC197"/>
  <c r="AA197"/>
  <c r="Z197"/>
  <c r="Y197"/>
  <c r="X197"/>
  <c r="W197"/>
  <c r="V197"/>
  <c r="U197"/>
  <c r="S197"/>
  <c r="R197"/>
  <c r="Q197"/>
  <c r="P197"/>
  <c r="O197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T30" s="1"/>
  <c r="K31"/>
  <c r="K32"/>
  <c r="T32" s="1"/>
  <c r="K33"/>
  <c r="K34"/>
  <c r="T34" s="1"/>
  <c r="K35"/>
  <c r="K36"/>
  <c r="T36" s="1"/>
  <c r="K37"/>
  <c r="K38"/>
  <c r="T38" s="1"/>
  <c r="K39"/>
  <c r="K40"/>
  <c r="T40" s="1"/>
  <c r="K41"/>
  <c r="K42"/>
  <c r="T42" s="1"/>
  <c r="K43"/>
  <c r="K44"/>
  <c r="T44" s="1"/>
  <c r="K45"/>
  <c r="K46"/>
  <c r="T46" s="1"/>
  <c r="K47"/>
  <c r="K48"/>
  <c r="T48" s="1"/>
  <c r="K49"/>
  <c r="K50"/>
  <c r="T50" s="1"/>
  <c r="K51"/>
  <c r="K52"/>
  <c r="T52" s="1"/>
  <c r="K53"/>
  <c r="K54"/>
  <c r="T54" s="1"/>
  <c r="K55"/>
  <c r="K56"/>
  <c r="T56" s="1"/>
  <c r="K57"/>
  <c r="K58"/>
  <c r="T58" s="1"/>
  <c r="K59"/>
  <c r="K60"/>
  <c r="T60" s="1"/>
  <c r="K61"/>
  <c r="K62"/>
  <c r="T62" s="1"/>
  <c r="K63"/>
  <c r="K64"/>
  <c r="T64" s="1"/>
  <c r="K65"/>
  <c r="K66"/>
  <c r="T66" s="1"/>
  <c r="K67"/>
  <c r="K68"/>
  <c r="T68" s="1"/>
  <c r="K69"/>
  <c r="K70"/>
  <c r="T70" s="1"/>
  <c r="K71"/>
  <c r="K72"/>
  <c r="T72" s="1"/>
  <c r="K73"/>
  <c r="K74"/>
  <c r="T74" s="1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AJ197" s="1"/>
  <c r="K198"/>
  <c r="AJ198" s="1"/>
  <c r="K199"/>
  <c r="T199" s="1"/>
  <c r="K200"/>
  <c r="AJ200" s="1"/>
  <c r="K201"/>
  <c r="AJ201" s="1"/>
  <c r="K202"/>
  <c r="AJ202" s="1"/>
  <c r="K203"/>
  <c r="AJ203" s="1"/>
  <c r="K204"/>
  <c r="AJ204" s="1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AJ224" s="1"/>
  <c r="K225"/>
  <c r="K226"/>
  <c r="K227"/>
  <c r="AJ227" s="1"/>
  <c r="K228"/>
  <c r="K229"/>
  <c r="K230"/>
  <c r="K231"/>
  <c r="AJ231" s="1"/>
  <c r="K232"/>
  <c r="AJ232" s="1"/>
  <c r="K233"/>
  <c r="AJ233" s="1"/>
  <c r="K234"/>
  <c r="K235"/>
  <c r="K236"/>
  <c r="K237"/>
  <c r="K238"/>
  <c r="K239"/>
  <c r="K240"/>
  <c r="K241"/>
  <c r="AJ241" s="1"/>
  <c r="K242"/>
  <c r="K243"/>
  <c r="AJ243" s="1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12"/>
  <c r="AC97" i="2"/>
  <c r="AC101"/>
  <c r="AC100"/>
  <c r="AC99"/>
  <c r="AC98"/>
  <c r="Y101"/>
  <c r="Y100"/>
  <c r="Y99"/>
  <c r="Y98"/>
  <c r="Y97"/>
  <c r="Z101"/>
  <c r="Z100"/>
  <c r="Z99"/>
  <c r="Z98"/>
  <c r="Z97"/>
  <c r="W101"/>
  <c r="W100"/>
  <c r="W99"/>
  <c r="W98"/>
  <c r="W97"/>
  <c r="T101"/>
  <c r="T100"/>
  <c r="T99"/>
  <c r="T98"/>
  <c r="T97"/>
  <c r="S101"/>
  <c r="S100"/>
  <c r="S99"/>
  <c r="S98"/>
  <c r="S97"/>
  <c r="Q101"/>
  <c r="Q100"/>
  <c r="Q99"/>
  <c r="Q98"/>
  <c r="Q97"/>
  <c r="M101"/>
  <c r="M100"/>
  <c r="M99"/>
  <c r="M98"/>
  <c r="M97"/>
  <c r="N100"/>
  <c r="N101"/>
  <c r="N99"/>
  <c r="N98"/>
  <c r="N97"/>
  <c r="N58"/>
  <c r="AD97" l="1"/>
  <c r="AD99"/>
  <c r="AD101"/>
  <c r="AD58"/>
  <c r="AD98"/>
  <c r="AD100"/>
  <c r="AD13"/>
  <c r="AD160"/>
  <c r="AD158"/>
  <c r="AD156"/>
  <c r="AD154"/>
  <c r="AD152"/>
  <c r="AD150"/>
  <c r="AD148"/>
  <c r="AD146"/>
  <c r="AD144"/>
  <c r="AD142"/>
  <c r="AD140"/>
  <c r="AD138"/>
  <c r="AD136"/>
  <c r="AD134"/>
  <c r="AD132"/>
  <c r="AD130"/>
  <c r="AD128"/>
  <c r="AD126"/>
  <c r="AD124"/>
  <c r="AD122"/>
  <c r="AD120"/>
  <c r="AD118"/>
  <c r="AD116"/>
  <c r="AD114"/>
  <c r="AD112"/>
  <c r="AD110"/>
  <c r="AD108"/>
  <c r="AD106"/>
  <c r="AD104"/>
  <c r="AD102"/>
  <c r="AD96"/>
  <c r="AD94"/>
  <c r="AD92"/>
  <c r="AD90"/>
  <c r="AD88"/>
  <c r="AD86"/>
  <c r="AD84"/>
  <c r="AD82"/>
  <c r="AD80"/>
  <c r="AD78"/>
  <c r="AD76"/>
  <c r="AD74"/>
  <c r="AD72"/>
  <c r="AD70"/>
  <c r="AD68"/>
  <c r="AD66"/>
  <c r="AD64"/>
  <c r="AD62"/>
  <c r="AD60"/>
  <c r="AD56"/>
  <c r="AD54"/>
  <c r="AD52"/>
  <c r="AD50"/>
  <c r="AD48"/>
  <c r="AD46"/>
  <c r="AD44"/>
  <c r="AD42"/>
  <c r="AD40"/>
  <c r="AD38"/>
  <c r="AD36"/>
  <c r="AD34"/>
  <c r="AD32"/>
  <c r="AD30"/>
  <c r="AD28"/>
  <c r="AD26"/>
  <c r="AD24"/>
  <c r="AD22"/>
  <c r="AD20"/>
  <c r="AD18"/>
  <c r="AD16"/>
  <c r="AD14"/>
  <c r="AD161"/>
  <c r="AD159"/>
  <c r="AD157"/>
  <c r="AD155"/>
  <c r="AD153"/>
  <c r="AD151"/>
  <c r="AD149"/>
  <c r="AD147"/>
  <c r="AD145"/>
  <c r="AD143"/>
  <c r="AD141"/>
  <c r="AD139"/>
  <c r="AD137"/>
  <c r="AD135"/>
  <c r="AD133"/>
  <c r="AD131"/>
  <c r="AD129"/>
  <c r="AD127"/>
  <c r="AD125"/>
  <c r="AD123"/>
  <c r="AD121"/>
  <c r="AD119"/>
  <c r="AD117"/>
  <c r="AD115"/>
  <c r="AD113"/>
  <c r="AD111"/>
  <c r="AD109"/>
  <c r="AD107"/>
  <c r="AD105"/>
  <c r="AD103"/>
  <c r="AD95"/>
  <c r="AD93"/>
  <c r="AD91"/>
  <c r="AD89"/>
  <c r="AD87"/>
  <c r="AD85"/>
  <c r="AD83"/>
  <c r="AD81"/>
  <c r="AD79"/>
  <c r="AD77"/>
  <c r="AD75"/>
  <c r="AD73"/>
  <c r="AD71"/>
  <c r="AD69"/>
  <c r="AD67"/>
  <c r="AD65"/>
  <c r="AD63"/>
  <c r="AD61"/>
  <c r="AD59"/>
  <c r="AD57"/>
  <c r="AD55"/>
  <c r="AD53"/>
  <c r="AD51"/>
  <c r="AD49"/>
  <c r="AD47"/>
  <c r="AD45"/>
  <c r="AD43"/>
  <c r="AD41"/>
  <c r="AD39"/>
  <c r="AD37"/>
  <c r="AD35"/>
  <c r="AD33"/>
  <c r="AD31"/>
  <c r="AD29"/>
  <c r="AD27"/>
  <c r="AD25"/>
  <c r="AD23"/>
  <c r="AD21"/>
  <c r="AD19"/>
  <c r="AD17"/>
  <c r="AD15"/>
  <c r="X97"/>
  <c r="X99"/>
  <c r="X101"/>
  <c r="X58"/>
  <c r="X13"/>
  <c r="X160"/>
  <c r="X158"/>
  <c r="X156"/>
  <c r="X154"/>
  <c r="X152"/>
  <c r="X150"/>
  <c r="X148"/>
  <c r="X146"/>
  <c r="X144"/>
  <c r="X142"/>
  <c r="X140"/>
  <c r="X138"/>
  <c r="X136"/>
  <c r="X134"/>
  <c r="X132"/>
  <c r="X130"/>
  <c r="X128"/>
  <c r="X126"/>
  <c r="X124"/>
  <c r="X122"/>
  <c r="X120"/>
  <c r="X118"/>
  <c r="X116"/>
  <c r="X114"/>
  <c r="X112"/>
  <c r="X110"/>
  <c r="X108"/>
  <c r="X106"/>
  <c r="X104"/>
  <c r="X102"/>
  <c r="X96"/>
  <c r="X94"/>
  <c r="X92"/>
  <c r="X90"/>
  <c r="X88"/>
  <c r="X86"/>
  <c r="X84"/>
  <c r="X82"/>
  <c r="X80"/>
  <c r="X78"/>
  <c r="X76"/>
  <c r="X74"/>
  <c r="X72"/>
  <c r="X70"/>
  <c r="X68"/>
  <c r="X66"/>
  <c r="X64"/>
  <c r="X62"/>
  <c r="X60"/>
  <c r="X56"/>
  <c r="X54"/>
  <c r="X52"/>
  <c r="X50"/>
  <c r="X48"/>
  <c r="X46"/>
  <c r="X44"/>
  <c r="X42"/>
  <c r="X40"/>
  <c r="X38"/>
  <c r="X36"/>
  <c r="X34"/>
  <c r="X32"/>
  <c r="X30"/>
  <c r="X28"/>
  <c r="X26"/>
  <c r="X24"/>
  <c r="X22"/>
  <c r="X20"/>
  <c r="X18"/>
  <c r="X16"/>
  <c r="X14"/>
  <c r="X161"/>
  <c r="X159"/>
  <c r="X157"/>
  <c r="X155"/>
  <c r="X153"/>
  <c r="X151"/>
  <c r="X149"/>
  <c r="X147"/>
  <c r="X145"/>
  <c r="X143"/>
  <c r="X141"/>
  <c r="X139"/>
  <c r="X137"/>
  <c r="X135"/>
  <c r="X133"/>
  <c r="X131"/>
  <c r="X129"/>
  <c r="X127"/>
  <c r="X125"/>
  <c r="X123"/>
  <c r="X121"/>
  <c r="X119"/>
  <c r="X117"/>
  <c r="X115"/>
  <c r="X113"/>
  <c r="X111"/>
  <c r="X109"/>
  <c r="X107"/>
  <c r="X105"/>
  <c r="X103"/>
  <c r="X95"/>
  <c r="X93"/>
  <c r="X91"/>
  <c r="X89"/>
  <c r="X87"/>
  <c r="X85"/>
  <c r="X83"/>
  <c r="X81"/>
  <c r="X79"/>
  <c r="X77"/>
  <c r="X75"/>
  <c r="X73"/>
  <c r="X71"/>
  <c r="X69"/>
  <c r="X67"/>
  <c r="X65"/>
  <c r="X63"/>
  <c r="X61"/>
  <c r="X59"/>
  <c r="X57"/>
  <c r="X55"/>
  <c r="X53"/>
  <c r="X51"/>
  <c r="X49"/>
  <c r="X47"/>
  <c r="X45"/>
  <c r="X43"/>
  <c r="X41"/>
  <c r="X39"/>
  <c r="X37"/>
  <c r="X35"/>
  <c r="X33"/>
  <c r="X31"/>
  <c r="X29"/>
  <c r="X27"/>
  <c r="X25"/>
  <c r="X23"/>
  <c r="X21"/>
  <c r="X19"/>
  <c r="X17"/>
  <c r="X15"/>
  <c r="R98"/>
  <c r="R100"/>
  <c r="AB199" i="1"/>
  <c r="AB201"/>
  <c r="AB203"/>
  <c r="AB224"/>
  <c r="AB231"/>
  <c r="AB233"/>
  <c r="AB243"/>
  <c r="AJ199"/>
  <c r="AB197"/>
  <c r="AB200"/>
  <c r="AB202"/>
  <c r="AB204"/>
  <c r="AB227"/>
  <c r="AB232"/>
  <c r="AB241"/>
  <c r="T201"/>
  <c r="T203"/>
  <c r="T224"/>
  <c r="T231"/>
  <c r="T233"/>
  <c r="T243"/>
  <c r="T197"/>
  <c r="T200"/>
  <c r="T202"/>
  <c r="T204"/>
  <c r="T227"/>
  <c r="T232"/>
  <c r="T241"/>
  <c r="AJ373"/>
  <c r="AB373"/>
  <c r="T373"/>
  <c r="AJ371"/>
  <c r="AB371"/>
  <c r="T371"/>
  <c r="AJ369"/>
  <c r="AB369"/>
  <c r="T369"/>
  <c r="AJ367"/>
  <c r="AB367"/>
  <c r="T367"/>
  <c r="AJ365"/>
  <c r="AB365"/>
  <c r="T365"/>
  <c r="AJ363"/>
  <c r="AB363"/>
  <c r="T363"/>
  <c r="AJ361"/>
  <c r="AB361"/>
  <c r="T361"/>
  <c r="AJ359"/>
  <c r="AB359"/>
  <c r="T359"/>
  <c r="AJ357"/>
  <c r="AB357"/>
  <c r="T357"/>
  <c r="AJ355"/>
  <c r="AB355"/>
  <c r="T355"/>
  <c r="AJ353"/>
  <c r="AB353"/>
  <c r="T353"/>
  <c r="AJ351"/>
  <c r="AB351"/>
  <c r="T351"/>
  <c r="AJ349"/>
  <c r="AB349"/>
  <c r="T349"/>
  <c r="AJ347"/>
  <c r="AB347"/>
  <c r="T347"/>
  <c r="AJ345"/>
  <c r="AB345"/>
  <c r="T345"/>
  <c r="AJ343"/>
  <c r="AB343"/>
  <c r="T343"/>
  <c r="AJ341"/>
  <c r="AB341"/>
  <c r="T341"/>
  <c r="AJ339"/>
  <c r="AB339"/>
  <c r="T339"/>
  <c r="AJ337"/>
  <c r="AB337"/>
  <c r="T337"/>
  <c r="AJ335"/>
  <c r="AB335"/>
  <c r="T335"/>
  <c r="AJ333"/>
  <c r="AB333"/>
  <c r="T333"/>
  <c r="AJ331"/>
  <c r="AB331"/>
  <c r="T331"/>
  <c r="AJ329"/>
  <c r="AB329"/>
  <c r="T329"/>
  <c r="AJ327"/>
  <c r="AB327"/>
  <c r="T327"/>
  <c r="AJ325"/>
  <c r="AB325"/>
  <c r="T325"/>
  <c r="AJ323"/>
  <c r="AB323"/>
  <c r="T323"/>
  <c r="AJ321"/>
  <c r="AB321"/>
  <c r="T321"/>
  <c r="AJ319"/>
  <c r="AB319"/>
  <c r="T319"/>
  <c r="AJ317"/>
  <c r="AB317"/>
  <c r="T317"/>
  <c r="AJ315"/>
  <c r="AB315"/>
  <c r="T315"/>
  <c r="AJ313"/>
  <c r="AB313"/>
  <c r="T313"/>
  <c r="AJ311"/>
  <c r="AB311"/>
  <c r="T311"/>
  <c r="AJ309"/>
  <c r="AB309"/>
  <c r="T309"/>
  <c r="AJ307"/>
  <c r="AB307"/>
  <c r="T307"/>
  <c r="AJ305"/>
  <c r="AB305"/>
  <c r="T305"/>
  <c r="AJ303"/>
  <c r="AB303"/>
  <c r="T303"/>
  <c r="AJ301"/>
  <c r="AB301"/>
  <c r="T301"/>
  <c r="AJ299"/>
  <c r="AB299"/>
  <c r="T299"/>
  <c r="AJ297"/>
  <c r="AB297"/>
  <c r="T297"/>
  <c r="AJ295"/>
  <c r="AB295"/>
  <c r="T295"/>
  <c r="AJ293"/>
  <c r="AB293"/>
  <c r="T293"/>
  <c r="AJ291"/>
  <c r="AB291"/>
  <c r="T291"/>
  <c r="AJ289"/>
  <c r="AB289"/>
  <c r="T289"/>
  <c r="AJ287"/>
  <c r="AB287"/>
  <c r="T287"/>
  <c r="AJ285"/>
  <c r="AB285"/>
  <c r="T285"/>
  <c r="AJ283"/>
  <c r="AB283"/>
  <c r="T283"/>
  <c r="AJ281"/>
  <c r="AB281"/>
  <c r="T281"/>
  <c r="AJ279"/>
  <c r="AB279"/>
  <c r="T279"/>
  <c r="AJ277"/>
  <c r="AB277"/>
  <c r="T277"/>
  <c r="AJ275"/>
  <c r="AB275"/>
  <c r="T275"/>
  <c r="AJ273"/>
  <c r="AB273"/>
  <c r="T273"/>
  <c r="AJ271"/>
  <c r="AB271"/>
  <c r="T271"/>
  <c r="AJ269"/>
  <c r="AB269"/>
  <c r="T269"/>
  <c r="AJ267"/>
  <c r="AB267"/>
  <c r="T267"/>
  <c r="AJ265"/>
  <c r="AB265"/>
  <c r="T265"/>
  <c r="AJ263"/>
  <c r="AB263"/>
  <c r="T263"/>
  <c r="AJ261"/>
  <c r="AB261"/>
  <c r="T261"/>
  <c r="AJ259"/>
  <c r="AB259"/>
  <c r="T259"/>
  <c r="AJ257"/>
  <c r="AB257"/>
  <c r="T257"/>
  <c r="AJ255"/>
  <c r="AB255"/>
  <c r="T255"/>
  <c r="AJ253"/>
  <c r="AB253"/>
  <c r="T253"/>
  <c r="AJ251"/>
  <c r="AB251"/>
  <c r="T251"/>
  <c r="AJ249"/>
  <c r="AB249"/>
  <c r="T249"/>
  <c r="AJ247"/>
  <c r="AB247"/>
  <c r="T247"/>
  <c r="AJ245"/>
  <c r="AB245"/>
  <c r="T245"/>
  <c r="AJ239"/>
  <c r="AB239"/>
  <c r="T239"/>
  <c r="AJ237"/>
  <c r="AB237"/>
  <c r="T237"/>
  <c r="AJ235"/>
  <c r="AB235"/>
  <c r="T235"/>
  <c r="AJ229"/>
  <c r="AB229"/>
  <c r="T229"/>
  <c r="AJ225"/>
  <c r="AB225"/>
  <c r="T225"/>
  <c r="AJ223"/>
  <c r="AB223"/>
  <c r="T223"/>
  <c r="AJ221"/>
  <c r="AB221"/>
  <c r="T221"/>
  <c r="AJ219"/>
  <c r="AB219"/>
  <c r="T219"/>
  <c r="AJ217"/>
  <c r="AB217"/>
  <c r="T217"/>
  <c r="AJ215"/>
  <c r="AB215"/>
  <c r="T215"/>
  <c r="AJ213"/>
  <c r="AB213"/>
  <c r="T213"/>
  <c r="AJ211"/>
  <c r="AB211"/>
  <c r="T211"/>
  <c r="AJ209"/>
  <c r="AB209"/>
  <c r="T209"/>
  <c r="AJ207"/>
  <c r="AB207"/>
  <c r="T207"/>
  <c r="AJ205"/>
  <c r="AB205"/>
  <c r="T205"/>
  <c r="AJ195"/>
  <c r="T195"/>
  <c r="AB195"/>
  <c r="AJ193"/>
  <c r="T193"/>
  <c r="AB193"/>
  <c r="AJ191"/>
  <c r="T191"/>
  <c r="AB191"/>
  <c r="AJ189"/>
  <c r="T189"/>
  <c r="AB189"/>
  <c r="AJ187"/>
  <c r="T187"/>
  <c r="AB187"/>
  <c r="AJ185"/>
  <c r="T185"/>
  <c r="AB185"/>
  <c r="AJ183"/>
  <c r="T183"/>
  <c r="AB183"/>
  <c r="AJ181"/>
  <c r="T181"/>
  <c r="AB181"/>
  <c r="AJ179"/>
  <c r="T179"/>
  <c r="AB179"/>
  <c r="AJ177"/>
  <c r="T177"/>
  <c r="AB177"/>
  <c r="AJ175"/>
  <c r="T175"/>
  <c r="AB175"/>
  <c r="AJ173"/>
  <c r="T173"/>
  <c r="AB173"/>
  <c r="AJ171"/>
  <c r="T171"/>
  <c r="AB171"/>
  <c r="AJ169"/>
  <c r="T169"/>
  <c r="AB169"/>
  <c r="AJ167"/>
  <c r="T167"/>
  <c r="AB167"/>
  <c r="AJ165"/>
  <c r="T165"/>
  <c r="AB165"/>
  <c r="AJ163"/>
  <c r="T163"/>
  <c r="AB163"/>
  <c r="AJ161"/>
  <c r="T161"/>
  <c r="AB161"/>
  <c r="AJ159"/>
  <c r="T159"/>
  <c r="AB159"/>
  <c r="AJ157"/>
  <c r="T157"/>
  <c r="AB157"/>
  <c r="AJ155"/>
  <c r="T155"/>
  <c r="AB155"/>
  <c r="AJ153"/>
  <c r="T153"/>
  <c r="AB153"/>
  <c r="AJ151"/>
  <c r="T151"/>
  <c r="AB151"/>
  <c r="AJ149"/>
  <c r="T149"/>
  <c r="AB149"/>
  <c r="AJ147"/>
  <c r="T147"/>
  <c r="AB147"/>
  <c r="AJ145"/>
  <c r="T145"/>
  <c r="AB145"/>
  <c r="AJ143"/>
  <c r="T143"/>
  <c r="AB143"/>
  <c r="AJ141"/>
  <c r="T141"/>
  <c r="AB141"/>
  <c r="AJ139"/>
  <c r="T139"/>
  <c r="AB139"/>
  <c r="AJ137"/>
  <c r="T137"/>
  <c r="AB137"/>
  <c r="AJ135"/>
  <c r="T135"/>
  <c r="AB135"/>
  <c r="AJ133"/>
  <c r="T133"/>
  <c r="AB133"/>
  <c r="AJ131"/>
  <c r="T131"/>
  <c r="AB131"/>
  <c r="AJ129"/>
  <c r="T129"/>
  <c r="AB129"/>
  <c r="AJ127"/>
  <c r="T127"/>
  <c r="AB127"/>
  <c r="AJ125"/>
  <c r="T125"/>
  <c r="AB125"/>
  <c r="AJ123"/>
  <c r="T123"/>
  <c r="AB123"/>
  <c r="AJ121"/>
  <c r="T121"/>
  <c r="AB121"/>
  <c r="AJ119"/>
  <c r="T119"/>
  <c r="AB119"/>
  <c r="AJ117"/>
  <c r="T117"/>
  <c r="AB117"/>
  <c r="AJ115"/>
  <c r="T115"/>
  <c r="AB115"/>
  <c r="AJ113"/>
  <c r="T113"/>
  <c r="AB113"/>
  <c r="AJ111"/>
  <c r="T111"/>
  <c r="AB111"/>
  <c r="AJ109"/>
  <c r="T109"/>
  <c r="AB109"/>
  <c r="AJ107"/>
  <c r="T107"/>
  <c r="AB107"/>
  <c r="AJ105"/>
  <c r="T105"/>
  <c r="AB105"/>
  <c r="AJ103"/>
  <c r="T103"/>
  <c r="AB103"/>
  <c r="AJ101"/>
  <c r="T101"/>
  <c r="AB101"/>
  <c r="AJ99"/>
  <c r="T99"/>
  <c r="AB99"/>
  <c r="AJ97"/>
  <c r="T97"/>
  <c r="AB97"/>
  <c r="AJ95"/>
  <c r="T95"/>
  <c r="AB95"/>
  <c r="AJ93"/>
  <c r="T93"/>
  <c r="AB93"/>
  <c r="AJ91"/>
  <c r="T91"/>
  <c r="AB91"/>
  <c r="AJ89"/>
  <c r="T89"/>
  <c r="AB89"/>
  <c r="AJ87"/>
  <c r="T87"/>
  <c r="AB87"/>
  <c r="AJ85"/>
  <c r="T85"/>
  <c r="AB85"/>
  <c r="AJ83"/>
  <c r="T83"/>
  <c r="AB83"/>
  <c r="AJ81"/>
  <c r="T81"/>
  <c r="AB81"/>
  <c r="AJ79"/>
  <c r="T79"/>
  <c r="AB79"/>
  <c r="AJ77"/>
  <c r="T77"/>
  <c r="AB77"/>
  <c r="AJ75"/>
  <c r="T75"/>
  <c r="AB75"/>
  <c r="AJ73"/>
  <c r="AB73"/>
  <c r="AJ71"/>
  <c r="AB71"/>
  <c r="AJ69"/>
  <c r="AB69"/>
  <c r="AJ67"/>
  <c r="AB67"/>
  <c r="AJ65"/>
  <c r="AB65"/>
  <c r="AJ63"/>
  <c r="AB63"/>
  <c r="AJ61"/>
  <c r="AB61"/>
  <c r="AJ59"/>
  <c r="AB59"/>
  <c r="AJ57"/>
  <c r="AB57"/>
  <c r="AJ55"/>
  <c r="AB55"/>
  <c r="AJ53"/>
  <c r="AB53"/>
  <c r="AJ51"/>
  <c r="AB51"/>
  <c r="AJ49"/>
  <c r="AB49"/>
  <c r="AJ47"/>
  <c r="AB47"/>
  <c r="AJ45"/>
  <c r="AB45"/>
  <c r="AJ43"/>
  <c r="AB43"/>
  <c r="AJ41"/>
  <c r="AB41"/>
  <c r="AJ39"/>
  <c r="AB39"/>
  <c r="AJ37"/>
  <c r="AB37"/>
  <c r="AJ35"/>
  <c r="AB35"/>
  <c r="AJ33"/>
  <c r="AB33"/>
  <c r="AJ31"/>
  <c r="AB31"/>
  <c r="AJ29"/>
  <c r="AB29"/>
  <c r="AJ27"/>
  <c r="AB27"/>
  <c r="AJ25"/>
  <c r="AB25"/>
  <c r="AJ23"/>
  <c r="AB23"/>
  <c r="AJ21"/>
  <c r="AB21"/>
  <c r="AJ19"/>
  <c r="AB19"/>
  <c r="AJ17"/>
  <c r="AB17"/>
  <c r="AJ15"/>
  <c r="AB15"/>
  <c r="AJ13"/>
  <c r="AB13"/>
  <c r="T13"/>
  <c r="T15"/>
  <c r="T17"/>
  <c r="T19"/>
  <c r="T21"/>
  <c r="T23"/>
  <c r="T25"/>
  <c r="T27"/>
  <c r="AJ12"/>
  <c r="AB12"/>
  <c r="AJ372"/>
  <c r="AB372"/>
  <c r="T372"/>
  <c r="AJ370"/>
  <c r="AB370"/>
  <c r="T370"/>
  <c r="AJ368"/>
  <c r="AB368"/>
  <c r="T368"/>
  <c r="AJ366"/>
  <c r="AB366"/>
  <c r="T366"/>
  <c r="AJ364"/>
  <c r="AB364"/>
  <c r="T364"/>
  <c r="AJ362"/>
  <c r="AB362"/>
  <c r="T362"/>
  <c r="AJ360"/>
  <c r="AB360"/>
  <c r="T360"/>
  <c r="AJ358"/>
  <c r="AB358"/>
  <c r="T358"/>
  <c r="AJ356"/>
  <c r="AB356"/>
  <c r="T356"/>
  <c r="AJ354"/>
  <c r="AB354"/>
  <c r="T354"/>
  <c r="AJ352"/>
  <c r="AB352"/>
  <c r="T352"/>
  <c r="AJ350"/>
  <c r="AB350"/>
  <c r="T350"/>
  <c r="AJ348"/>
  <c r="AB348"/>
  <c r="T348"/>
  <c r="AJ346"/>
  <c r="AB346"/>
  <c r="T346"/>
  <c r="AJ344"/>
  <c r="AB344"/>
  <c r="T344"/>
  <c r="AJ342"/>
  <c r="AB342"/>
  <c r="T342"/>
  <c r="AJ340"/>
  <c r="AB340"/>
  <c r="T340"/>
  <c r="AJ338"/>
  <c r="AB338"/>
  <c r="T338"/>
  <c r="AJ336"/>
  <c r="AB336"/>
  <c r="T336"/>
  <c r="AJ334"/>
  <c r="AB334"/>
  <c r="T334"/>
  <c r="AJ332"/>
  <c r="AB332"/>
  <c r="T332"/>
  <c r="AJ330"/>
  <c r="AB330"/>
  <c r="T330"/>
  <c r="AJ328"/>
  <c r="AB328"/>
  <c r="T328"/>
  <c r="AJ326"/>
  <c r="AB326"/>
  <c r="T326"/>
  <c r="AJ324"/>
  <c r="AB324"/>
  <c r="T324"/>
  <c r="AJ322"/>
  <c r="AB322"/>
  <c r="T322"/>
  <c r="AJ320"/>
  <c r="AB320"/>
  <c r="T320"/>
  <c r="AJ318"/>
  <c r="AB318"/>
  <c r="T318"/>
  <c r="AJ316"/>
  <c r="AB316"/>
  <c r="T316"/>
  <c r="AJ314"/>
  <c r="AB314"/>
  <c r="T314"/>
  <c r="AJ312"/>
  <c r="AB312"/>
  <c r="T312"/>
  <c r="AJ310"/>
  <c r="AB310"/>
  <c r="T310"/>
  <c r="AJ308"/>
  <c r="AB308"/>
  <c r="T308"/>
  <c r="AJ306"/>
  <c r="AB306"/>
  <c r="T306"/>
  <c r="AJ304"/>
  <c r="AB304"/>
  <c r="T304"/>
  <c r="AJ302"/>
  <c r="AB302"/>
  <c r="T302"/>
  <c r="AJ300"/>
  <c r="AB300"/>
  <c r="T300"/>
  <c r="AJ298"/>
  <c r="AB298"/>
  <c r="T298"/>
  <c r="AJ296"/>
  <c r="AB296"/>
  <c r="T296"/>
  <c r="AJ294"/>
  <c r="AB294"/>
  <c r="T294"/>
  <c r="AJ292"/>
  <c r="AB292"/>
  <c r="T292"/>
  <c r="AJ290"/>
  <c r="AB290"/>
  <c r="T290"/>
  <c r="AJ288"/>
  <c r="AB288"/>
  <c r="T288"/>
  <c r="AJ286"/>
  <c r="AB286"/>
  <c r="T286"/>
  <c r="AJ284"/>
  <c r="AB284"/>
  <c r="T284"/>
  <c r="AJ282"/>
  <c r="AB282"/>
  <c r="T282"/>
  <c r="AJ280"/>
  <c r="AB280"/>
  <c r="T280"/>
  <c r="AJ278"/>
  <c r="AB278"/>
  <c r="T278"/>
  <c r="AJ276"/>
  <c r="AB276"/>
  <c r="T276"/>
  <c r="AJ274"/>
  <c r="AB274"/>
  <c r="T274"/>
  <c r="AJ272"/>
  <c r="AB272"/>
  <c r="T272"/>
  <c r="AJ270"/>
  <c r="AB270"/>
  <c r="T270"/>
  <c r="AJ268"/>
  <c r="AB268"/>
  <c r="T268"/>
  <c r="AJ266"/>
  <c r="AB266"/>
  <c r="T266"/>
  <c r="AJ264"/>
  <c r="AB264"/>
  <c r="T264"/>
  <c r="AJ262"/>
  <c r="AB262"/>
  <c r="T262"/>
  <c r="AJ260"/>
  <c r="AB260"/>
  <c r="T260"/>
  <c r="AJ258"/>
  <c r="AB258"/>
  <c r="T258"/>
  <c r="AJ256"/>
  <c r="AB256"/>
  <c r="T256"/>
  <c r="AJ254"/>
  <c r="AB254"/>
  <c r="T254"/>
  <c r="AJ252"/>
  <c r="AB252"/>
  <c r="T252"/>
  <c r="AJ250"/>
  <c r="AB250"/>
  <c r="T250"/>
  <c r="AJ248"/>
  <c r="AB248"/>
  <c r="T248"/>
  <c r="AJ246"/>
  <c r="AB246"/>
  <c r="T246"/>
  <c r="AJ244"/>
  <c r="AB244"/>
  <c r="T244"/>
  <c r="AJ242"/>
  <c r="AB242"/>
  <c r="T242"/>
  <c r="AJ240"/>
  <c r="AB240"/>
  <c r="T240"/>
  <c r="AJ238"/>
  <c r="AB238"/>
  <c r="T238"/>
  <c r="AJ236"/>
  <c r="AB236"/>
  <c r="T236"/>
  <c r="AJ234"/>
  <c r="AB234"/>
  <c r="T234"/>
  <c r="AJ230"/>
  <c r="AB230"/>
  <c r="T230"/>
  <c r="AJ228"/>
  <c r="AB228"/>
  <c r="T228"/>
  <c r="AJ226"/>
  <c r="AB226"/>
  <c r="T226"/>
  <c r="AJ222"/>
  <c r="T222"/>
  <c r="AB222"/>
  <c r="AJ220"/>
  <c r="T220"/>
  <c r="AB220"/>
  <c r="AJ218"/>
  <c r="T218"/>
  <c r="AB218"/>
  <c r="AJ216"/>
  <c r="T216"/>
  <c r="AB216"/>
  <c r="AJ214"/>
  <c r="T214"/>
  <c r="AB214"/>
  <c r="AJ212"/>
  <c r="T212"/>
  <c r="AB212"/>
  <c r="AJ210"/>
  <c r="T210"/>
  <c r="AB210"/>
  <c r="AJ208"/>
  <c r="T208"/>
  <c r="AB208"/>
  <c r="AJ206"/>
  <c r="T206"/>
  <c r="AB206"/>
  <c r="AB198"/>
  <c r="T198"/>
  <c r="AJ196"/>
  <c r="AB196"/>
  <c r="T196"/>
  <c r="AJ194"/>
  <c r="AB194"/>
  <c r="T194"/>
  <c r="AJ192"/>
  <c r="AB192"/>
  <c r="T192"/>
  <c r="AJ190"/>
  <c r="AB190"/>
  <c r="T190"/>
  <c r="AJ188"/>
  <c r="AB188"/>
  <c r="T188"/>
  <c r="AJ186"/>
  <c r="AB186"/>
  <c r="T186"/>
  <c r="AJ184"/>
  <c r="AB184"/>
  <c r="T184"/>
  <c r="AJ182"/>
  <c r="AB182"/>
  <c r="T182"/>
  <c r="AJ180"/>
  <c r="AB180"/>
  <c r="T180"/>
  <c r="AJ178"/>
  <c r="AB178"/>
  <c r="T178"/>
  <c r="AJ176"/>
  <c r="AB176"/>
  <c r="T176"/>
  <c r="AJ174"/>
  <c r="AB174"/>
  <c r="T174"/>
  <c r="AJ172"/>
  <c r="AB172"/>
  <c r="T172"/>
  <c r="AJ170"/>
  <c r="AB170"/>
  <c r="T170"/>
  <c r="AJ168"/>
  <c r="AB168"/>
  <c r="T168"/>
  <c r="AJ166"/>
  <c r="AB166"/>
  <c r="T166"/>
  <c r="AJ164"/>
  <c r="AB164"/>
  <c r="T164"/>
  <c r="AJ162"/>
  <c r="AB162"/>
  <c r="T162"/>
  <c r="AJ160"/>
  <c r="AB160"/>
  <c r="T160"/>
  <c r="AJ158"/>
  <c r="AB158"/>
  <c r="T158"/>
  <c r="AJ156"/>
  <c r="AB156"/>
  <c r="T156"/>
  <c r="AJ154"/>
  <c r="AB154"/>
  <c r="T154"/>
  <c r="AJ152"/>
  <c r="AB152"/>
  <c r="T152"/>
  <c r="AJ150"/>
  <c r="AB150"/>
  <c r="T150"/>
  <c r="AJ148"/>
  <c r="AB148"/>
  <c r="T148"/>
  <c r="AJ146"/>
  <c r="AB146"/>
  <c r="T146"/>
  <c r="AJ144"/>
  <c r="AB144"/>
  <c r="T144"/>
  <c r="AJ142"/>
  <c r="AB142"/>
  <c r="T142"/>
  <c r="AJ140"/>
  <c r="AB140"/>
  <c r="T140"/>
  <c r="AJ138"/>
  <c r="AB138"/>
  <c r="T138"/>
  <c r="AJ136"/>
  <c r="AB136"/>
  <c r="T136"/>
  <c r="AJ134"/>
  <c r="AB134"/>
  <c r="T134"/>
  <c r="AJ132"/>
  <c r="AB132"/>
  <c r="T132"/>
  <c r="AJ130"/>
  <c r="AB130"/>
  <c r="T130"/>
  <c r="AJ128"/>
  <c r="AB128"/>
  <c r="T128"/>
  <c r="AJ126"/>
  <c r="AB126"/>
  <c r="T126"/>
  <c r="AJ124"/>
  <c r="AB124"/>
  <c r="T124"/>
  <c r="AJ122"/>
  <c r="AB122"/>
  <c r="T122"/>
  <c r="AJ120"/>
  <c r="AB120"/>
  <c r="T120"/>
  <c r="AJ118"/>
  <c r="AB118"/>
  <c r="T118"/>
  <c r="AJ116"/>
  <c r="AB116"/>
  <c r="T116"/>
  <c r="AB114"/>
  <c r="T114"/>
  <c r="AJ112"/>
  <c r="AB112"/>
  <c r="T112"/>
  <c r="AJ110"/>
  <c r="AB110"/>
  <c r="T110"/>
  <c r="AJ108"/>
  <c r="AB108"/>
  <c r="T108"/>
  <c r="AJ106"/>
  <c r="AB106"/>
  <c r="T106"/>
  <c r="AJ104"/>
  <c r="AB104"/>
  <c r="T104"/>
  <c r="AJ102"/>
  <c r="AB102"/>
  <c r="T102"/>
  <c r="AJ100"/>
  <c r="AB100"/>
  <c r="T100"/>
  <c r="AJ98"/>
  <c r="AB98"/>
  <c r="T98"/>
  <c r="AJ96"/>
  <c r="AB96"/>
  <c r="T96"/>
  <c r="AJ94"/>
  <c r="AB94"/>
  <c r="T94"/>
  <c r="AJ92"/>
  <c r="AB92"/>
  <c r="T92"/>
  <c r="AJ90"/>
  <c r="AB90"/>
  <c r="T90"/>
  <c r="AJ88"/>
  <c r="AB88"/>
  <c r="T88"/>
  <c r="AJ86"/>
  <c r="AB86"/>
  <c r="T86"/>
  <c r="AJ84"/>
  <c r="AB84"/>
  <c r="T84"/>
  <c r="AJ82"/>
  <c r="AB82"/>
  <c r="T82"/>
  <c r="AJ80"/>
  <c r="AB80"/>
  <c r="T80"/>
  <c r="AJ78"/>
  <c r="AB78"/>
  <c r="T78"/>
  <c r="AJ76"/>
  <c r="AB76"/>
  <c r="T76"/>
  <c r="AJ74"/>
  <c r="AB74"/>
  <c r="AJ72"/>
  <c r="AB72"/>
  <c r="AJ70"/>
  <c r="AB70"/>
  <c r="AJ68"/>
  <c r="AB68"/>
  <c r="AJ66"/>
  <c r="AB66"/>
  <c r="AJ64"/>
  <c r="AB64"/>
  <c r="AJ62"/>
  <c r="AB62"/>
  <c r="AJ60"/>
  <c r="AB60"/>
  <c r="AJ58"/>
  <c r="AB58"/>
  <c r="AJ56"/>
  <c r="AB56"/>
  <c r="AJ54"/>
  <c r="AB54"/>
  <c r="AJ52"/>
  <c r="AB52"/>
  <c r="AJ50"/>
  <c r="AB50"/>
  <c r="AJ48"/>
  <c r="AB48"/>
  <c r="AJ46"/>
  <c r="AB46"/>
  <c r="AJ44"/>
  <c r="AB44"/>
  <c r="AJ42"/>
  <c r="AB42"/>
  <c r="AJ40"/>
  <c r="AB40"/>
  <c r="AJ38"/>
  <c r="AB38"/>
  <c r="AJ36"/>
  <c r="AB36"/>
  <c r="AJ34"/>
  <c r="AB34"/>
  <c r="AJ32"/>
  <c r="AB32"/>
  <c r="AJ30"/>
  <c r="AB30"/>
  <c r="AB28"/>
  <c r="AJ28"/>
  <c r="AJ26"/>
  <c r="AB26"/>
  <c r="AJ24"/>
  <c r="AB24"/>
  <c r="AJ22"/>
  <c r="AB22"/>
  <c r="AJ20"/>
  <c r="AB20"/>
  <c r="AJ18"/>
  <c r="AB18"/>
  <c r="AJ16"/>
  <c r="AB16"/>
  <c r="AJ14"/>
  <c r="AB14"/>
  <c r="T12"/>
  <c r="T14"/>
  <c r="T16"/>
  <c r="T18"/>
  <c r="T20"/>
  <c r="T22"/>
  <c r="T24"/>
  <c r="T26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28"/>
  <c r="AJ114"/>
  <c r="AK198"/>
  <c r="AC198"/>
  <c r="U198"/>
  <c r="G172" i="2" l="1"/>
  <c r="G176"/>
  <c r="G175"/>
  <c r="G174"/>
  <c r="G173"/>
  <c r="Z58" l="1"/>
  <c r="T58" l="1"/>
  <c r="M14" l="1"/>
  <c r="N14"/>
  <c r="Q14"/>
  <c r="S14"/>
  <c r="T14"/>
  <c r="W14"/>
  <c r="Y14"/>
  <c r="Z14"/>
  <c r="AC14"/>
  <c r="M15"/>
  <c r="N15"/>
  <c r="Q15"/>
  <c r="S15"/>
  <c r="T15"/>
  <c r="W15"/>
  <c r="Y15"/>
  <c r="Z15"/>
  <c r="AC15"/>
  <c r="M16"/>
  <c r="N16"/>
  <c r="Q16"/>
  <c r="S16"/>
  <c r="T16"/>
  <c r="W16"/>
  <c r="Y16"/>
  <c r="Z16"/>
  <c r="AC16"/>
  <c r="M17"/>
  <c r="N17"/>
  <c r="Q17"/>
  <c r="S17"/>
  <c r="T17"/>
  <c r="W17"/>
  <c r="Y17"/>
  <c r="Z17"/>
  <c r="AC17"/>
  <c r="M18"/>
  <c r="N18"/>
  <c r="Q18"/>
  <c r="S18"/>
  <c r="T18"/>
  <c r="W18"/>
  <c r="Y18"/>
  <c r="Z18"/>
  <c r="AC18"/>
  <c r="M19"/>
  <c r="N19"/>
  <c r="Q19"/>
  <c r="S19"/>
  <c r="T19"/>
  <c r="W19"/>
  <c r="Y19"/>
  <c r="Z19"/>
  <c r="AC19"/>
  <c r="M20"/>
  <c r="N20"/>
  <c r="Q20"/>
  <c r="S20"/>
  <c r="T20"/>
  <c r="W20"/>
  <c r="Y20"/>
  <c r="Z20"/>
  <c r="AC20"/>
  <c r="M21"/>
  <c r="N21"/>
  <c r="Q21"/>
  <c r="S21"/>
  <c r="T21"/>
  <c r="W21"/>
  <c r="Y21"/>
  <c r="Z21"/>
  <c r="AC21"/>
  <c r="M22"/>
  <c r="N22"/>
  <c r="Q22"/>
  <c r="S22"/>
  <c r="T22"/>
  <c r="W22"/>
  <c r="Y22"/>
  <c r="Z22"/>
  <c r="AC22"/>
  <c r="M29"/>
  <c r="N29"/>
  <c r="Q29"/>
  <c r="S29"/>
  <c r="T29"/>
  <c r="W29"/>
  <c r="Y29"/>
  <c r="Z29"/>
  <c r="AC29"/>
  <c r="M30"/>
  <c r="N30"/>
  <c r="Q30"/>
  <c r="S30"/>
  <c r="T30"/>
  <c r="W30"/>
  <c r="Y30"/>
  <c r="Z30"/>
  <c r="AC30"/>
  <c r="M32"/>
  <c r="N32"/>
  <c r="Q32"/>
  <c r="S32"/>
  <c r="T32"/>
  <c r="W32"/>
  <c r="Y32"/>
  <c r="Z32"/>
  <c r="AC32"/>
  <c r="M33"/>
  <c r="N33"/>
  <c r="Q33"/>
  <c r="S33"/>
  <c r="T33"/>
  <c r="W33"/>
  <c r="Y33"/>
  <c r="Z33"/>
  <c r="AC33"/>
  <c r="M34"/>
  <c r="N34"/>
  <c r="Q34"/>
  <c r="S34"/>
  <c r="T34"/>
  <c r="W34"/>
  <c r="Y34"/>
  <c r="Z34"/>
  <c r="AC34"/>
  <c r="M35"/>
  <c r="N35"/>
  <c r="Q35"/>
  <c r="S35"/>
  <c r="T35"/>
  <c r="W35"/>
  <c r="Y35"/>
  <c r="Z35"/>
  <c r="AC35"/>
  <c r="M36"/>
  <c r="N36"/>
  <c r="Q36"/>
  <c r="S36"/>
  <c r="T36"/>
  <c r="W36"/>
  <c r="Y36"/>
  <c r="Z36"/>
  <c r="AC36"/>
  <c r="M37"/>
  <c r="N37"/>
  <c r="Q37"/>
  <c r="S37"/>
  <c r="T37"/>
  <c r="W37"/>
  <c r="Y37"/>
  <c r="Z37"/>
  <c r="AC37"/>
  <c r="M38"/>
  <c r="N38"/>
  <c r="Q38"/>
  <c r="S38"/>
  <c r="T38"/>
  <c r="W38"/>
  <c r="Y38"/>
  <c r="Z38"/>
  <c r="AC38"/>
  <c r="M39"/>
  <c r="N39"/>
  <c r="Q39"/>
  <c r="S39"/>
  <c r="T39"/>
  <c r="W39"/>
  <c r="Y39"/>
  <c r="Z39"/>
  <c r="AC39"/>
  <c r="M40"/>
  <c r="N40"/>
  <c r="Q40"/>
  <c r="S40"/>
  <c r="T40"/>
  <c r="W40"/>
  <c r="Y40"/>
  <c r="Z40"/>
  <c r="AC40"/>
  <c r="M41"/>
  <c r="N41"/>
  <c r="Q41"/>
  <c r="S41"/>
  <c r="T41"/>
  <c r="W41"/>
  <c r="Y41"/>
  <c r="Z41"/>
  <c r="AC41"/>
  <c r="M42"/>
  <c r="N42"/>
  <c r="Q42"/>
  <c r="S42"/>
  <c r="T42"/>
  <c r="W42"/>
  <c r="Y42"/>
  <c r="Z42"/>
  <c r="AC42"/>
  <c r="M43"/>
  <c r="N43"/>
  <c r="Q43"/>
  <c r="S43"/>
  <c r="T43"/>
  <c r="W43"/>
  <c r="Y43"/>
  <c r="Z43"/>
  <c r="AC43"/>
  <c r="M44"/>
  <c r="N44"/>
  <c r="Q44"/>
  <c r="S44"/>
  <c r="T44"/>
  <c r="W44"/>
  <c r="Y44"/>
  <c r="Z44"/>
  <c r="AC44"/>
  <c r="M45"/>
  <c r="N45"/>
  <c r="Q45"/>
  <c r="S45"/>
  <c r="T45"/>
  <c r="W45"/>
  <c r="Y45"/>
  <c r="Z45"/>
  <c r="AC45"/>
  <c r="M46"/>
  <c r="N46"/>
  <c r="Q46"/>
  <c r="S46"/>
  <c r="T46"/>
  <c r="W46"/>
  <c r="Y46"/>
  <c r="Z46"/>
  <c r="AC46"/>
  <c r="M47"/>
  <c r="N47"/>
  <c r="Q47"/>
  <c r="S47"/>
  <c r="T47"/>
  <c r="W47"/>
  <c r="Y47"/>
  <c r="Z47"/>
  <c r="AC47"/>
  <c r="M48"/>
  <c r="N48"/>
  <c r="Q48"/>
  <c r="S48"/>
  <c r="T48"/>
  <c r="W48"/>
  <c r="Y48"/>
  <c r="Z48"/>
  <c r="AC48"/>
  <c r="M49"/>
  <c r="N49"/>
  <c r="Q49"/>
  <c r="S49"/>
  <c r="T49"/>
  <c r="W49"/>
  <c r="Y49"/>
  <c r="Z49"/>
  <c r="AC49"/>
  <c r="M50"/>
  <c r="N50"/>
  <c r="Q50"/>
  <c r="S50"/>
  <c r="T50"/>
  <c r="W50"/>
  <c r="Y50"/>
  <c r="Z50"/>
  <c r="AC50"/>
  <c r="M51"/>
  <c r="N51"/>
  <c r="Q51"/>
  <c r="S51"/>
  <c r="T51"/>
  <c r="W51"/>
  <c r="Y51"/>
  <c r="Z51"/>
  <c r="AC51"/>
  <c r="M52"/>
  <c r="N52"/>
  <c r="Q52"/>
  <c r="S52"/>
  <c r="T52"/>
  <c r="W52"/>
  <c r="Y52"/>
  <c r="Z52"/>
  <c r="AC52"/>
  <c r="M53"/>
  <c r="N53"/>
  <c r="Q53"/>
  <c r="S53"/>
  <c r="T53"/>
  <c r="W53"/>
  <c r="Y53"/>
  <c r="Z53"/>
  <c r="AC53"/>
  <c r="M54"/>
  <c r="N54"/>
  <c r="Q54"/>
  <c r="S54"/>
  <c r="T54"/>
  <c r="W54"/>
  <c r="Y54"/>
  <c r="Z54"/>
  <c r="AC54"/>
  <c r="M55"/>
  <c r="N55"/>
  <c r="Q55"/>
  <c r="S55"/>
  <c r="T55"/>
  <c r="W55"/>
  <c r="Y55"/>
  <c r="Z55"/>
  <c r="AC55"/>
  <c r="M56"/>
  <c r="N56"/>
  <c r="Q56"/>
  <c r="S56"/>
  <c r="T56"/>
  <c r="W56"/>
  <c r="Y56"/>
  <c r="Z56"/>
  <c r="AC56"/>
  <c r="M57"/>
  <c r="N57"/>
  <c r="Q57"/>
  <c r="S57"/>
  <c r="T57"/>
  <c r="W57"/>
  <c r="Y57"/>
  <c r="Z57"/>
  <c r="AC57"/>
  <c r="M59"/>
  <c r="N59"/>
  <c r="Q59"/>
  <c r="S59"/>
  <c r="T59"/>
  <c r="W59"/>
  <c r="Y59"/>
  <c r="Z59"/>
  <c r="AC59"/>
  <c r="M60"/>
  <c r="N60"/>
  <c r="Q60"/>
  <c r="S60"/>
  <c r="T60"/>
  <c r="W60"/>
  <c r="Y60"/>
  <c r="Z60"/>
  <c r="AC60"/>
  <c r="M88"/>
  <c r="N88"/>
  <c r="Q88"/>
  <c r="S88"/>
  <c r="T88"/>
  <c r="W88"/>
  <c r="Y88"/>
  <c r="Z88"/>
  <c r="AC88"/>
  <c r="M89"/>
  <c r="N89"/>
  <c r="Q89"/>
  <c r="S89"/>
  <c r="T89"/>
  <c r="W89"/>
  <c r="Y89"/>
  <c r="Z89"/>
  <c r="AC89"/>
  <c r="M90"/>
  <c r="N90"/>
  <c r="Q90"/>
  <c r="S90"/>
  <c r="T90"/>
  <c r="W90"/>
  <c r="Y90"/>
  <c r="Z90"/>
  <c r="AC90"/>
  <c r="M91"/>
  <c r="N91"/>
  <c r="Q91"/>
  <c r="S91"/>
  <c r="T91"/>
  <c r="W91"/>
  <c r="Y91"/>
  <c r="Z91"/>
  <c r="AC91"/>
  <c r="M92"/>
  <c r="N92"/>
  <c r="Q92"/>
  <c r="S92"/>
  <c r="T92"/>
  <c r="W92"/>
  <c r="Y92"/>
  <c r="Z92"/>
  <c r="AC92"/>
  <c r="M93"/>
  <c r="N93"/>
  <c r="Q93"/>
  <c r="S93"/>
  <c r="T93"/>
  <c r="W93"/>
  <c r="Y93"/>
  <c r="Z93"/>
  <c r="AC93"/>
  <c r="M94"/>
  <c r="N94"/>
  <c r="Q94"/>
  <c r="S94"/>
  <c r="T94"/>
  <c r="W94"/>
  <c r="Y94"/>
  <c r="Z94"/>
  <c r="AC94"/>
  <c r="M95"/>
  <c r="N95"/>
  <c r="Q95"/>
  <c r="S95"/>
  <c r="T95"/>
  <c r="W95"/>
  <c r="Y95"/>
  <c r="Z95"/>
  <c r="AC95"/>
  <c r="M96"/>
  <c r="N96"/>
  <c r="Q96"/>
  <c r="S96"/>
  <c r="T96"/>
  <c r="W96"/>
  <c r="Y96"/>
  <c r="Z96"/>
  <c r="AC96"/>
  <c r="M102"/>
  <c r="N102"/>
  <c r="Q102"/>
  <c r="S102"/>
  <c r="T102"/>
  <c r="W102"/>
  <c r="Y102"/>
  <c r="Z102"/>
  <c r="AC102"/>
  <c r="M103"/>
  <c r="N103"/>
  <c r="Q103"/>
  <c r="S103"/>
  <c r="T103"/>
  <c r="W103"/>
  <c r="Y103"/>
  <c r="Z103"/>
  <c r="AC103"/>
  <c r="M104"/>
  <c r="N104"/>
  <c r="Q104"/>
  <c r="S104"/>
  <c r="T104"/>
  <c r="W104"/>
  <c r="Y104"/>
  <c r="Z104"/>
  <c r="AC104"/>
  <c r="M105"/>
  <c r="N105"/>
  <c r="Q105"/>
  <c r="S105"/>
  <c r="T105"/>
  <c r="W105"/>
  <c r="Y105"/>
  <c r="Z105"/>
  <c r="AC105"/>
  <c r="M106"/>
  <c r="N106"/>
  <c r="Q106"/>
  <c r="S106"/>
  <c r="T106"/>
  <c r="W106"/>
  <c r="Y106"/>
  <c r="Z106"/>
  <c r="AC106"/>
  <c r="M107"/>
  <c r="N107"/>
  <c r="Q107"/>
  <c r="S107"/>
  <c r="T107"/>
  <c r="W107"/>
  <c r="Y107"/>
  <c r="Z107"/>
  <c r="AC107"/>
  <c r="M108"/>
  <c r="N108"/>
  <c r="Q108"/>
  <c r="S108"/>
  <c r="T108"/>
  <c r="W108"/>
  <c r="Y108"/>
  <c r="Z108"/>
  <c r="AC108"/>
  <c r="M109"/>
  <c r="N109"/>
  <c r="Q109"/>
  <c r="S109"/>
  <c r="T109"/>
  <c r="W109"/>
  <c r="Y109"/>
  <c r="Z109"/>
  <c r="AC109"/>
  <c r="M110"/>
  <c r="N110"/>
  <c r="Q110"/>
  <c r="S110"/>
  <c r="T110"/>
  <c r="W110"/>
  <c r="Y110"/>
  <c r="Z110"/>
  <c r="AC110"/>
  <c r="M111"/>
  <c r="N111"/>
  <c r="Q111"/>
  <c r="S111"/>
  <c r="T111"/>
  <c r="W111"/>
  <c r="Y111"/>
  <c r="Z111"/>
  <c r="AC111"/>
  <c r="M112"/>
  <c r="N112"/>
  <c r="Q112"/>
  <c r="S112"/>
  <c r="T112"/>
  <c r="W112"/>
  <c r="Y112"/>
  <c r="Z112"/>
  <c r="AC112"/>
  <c r="M113"/>
  <c r="N113"/>
  <c r="Q113"/>
  <c r="S113"/>
  <c r="T113"/>
  <c r="W113"/>
  <c r="Y113"/>
  <c r="Z113"/>
  <c r="AC113"/>
  <c r="M114"/>
  <c r="N114"/>
  <c r="Q114"/>
  <c r="S114"/>
  <c r="T114"/>
  <c r="W114"/>
  <c r="Y114"/>
  <c r="Z114"/>
  <c r="AC114"/>
  <c r="M115"/>
  <c r="N115"/>
  <c r="Q115"/>
  <c r="S115"/>
  <c r="T115"/>
  <c r="W115"/>
  <c r="Y115"/>
  <c r="Z115"/>
  <c r="AC115"/>
  <c r="M116"/>
  <c r="N116"/>
  <c r="Q116"/>
  <c r="S116"/>
  <c r="T116"/>
  <c r="W116"/>
  <c r="Y116"/>
  <c r="Z116"/>
  <c r="AC116"/>
  <c r="M117"/>
  <c r="N117"/>
  <c r="Q117"/>
  <c r="S117"/>
  <c r="T117"/>
  <c r="W117"/>
  <c r="Y117"/>
  <c r="Z117"/>
  <c r="AC117"/>
  <c r="M118"/>
  <c r="N118"/>
  <c r="Q118"/>
  <c r="S118"/>
  <c r="T118"/>
  <c r="W118"/>
  <c r="Y118"/>
  <c r="Z118"/>
  <c r="AC118"/>
  <c r="M119"/>
  <c r="N119"/>
  <c r="Q119"/>
  <c r="S119"/>
  <c r="T119"/>
  <c r="W119"/>
  <c r="Y119"/>
  <c r="Z119"/>
  <c r="AC119"/>
  <c r="M120"/>
  <c r="N120"/>
  <c r="Q120"/>
  <c r="S120"/>
  <c r="T120"/>
  <c r="W120"/>
  <c r="Y120"/>
  <c r="Z120"/>
  <c r="AC120"/>
  <c r="M121"/>
  <c r="N121"/>
  <c r="Q121"/>
  <c r="S121"/>
  <c r="T121"/>
  <c r="W121"/>
  <c r="Y121"/>
  <c r="Z121"/>
  <c r="AC121"/>
  <c r="M122"/>
  <c r="N122"/>
  <c r="Q122"/>
  <c r="S122"/>
  <c r="T122"/>
  <c r="W122"/>
  <c r="Y122"/>
  <c r="Z122"/>
  <c r="AC122"/>
  <c r="M123"/>
  <c r="N123"/>
  <c r="Q123"/>
  <c r="S123"/>
  <c r="T123"/>
  <c r="W123"/>
  <c r="Y123"/>
  <c r="Z123"/>
  <c r="AC123"/>
  <c r="M124"/>
  <c r="N124"/>
  <c r="Q124"/>
  <c r="S124"/>
  <c r="T124"/>
  <c r="W124"/>
  <c r="Y124"/>
  <c r="Z124"/>
  <c r="AC124"/>
  <c r="M125"/>
  <c r="N125"/>
  <c r="Q125"/>
  <c r="S125"/>
  <c r="T125"/>
  <c r="W125"/>
  <c r="Y125"/>
  <c r="Z125"/>
  <c r="AC125"/>
  <c r="M126"/>
  <c r="N126"/>
  <c r="Q126"/>
  <c r="S126"/>
  <c r="T126"/>
  <c r="W126"/>
  <c r="Y126"/>
  <c r="Z126"/>
  <c r="AC126"/>
  <c r="M127"/>
  <c r="N127"/>
  <c r="Q127"/>
  <c r="S127"/>
  <c r="T127"/>
  <c r="W127"/>
  <c r="Y127"/>
  <c r="Z127"/>
  <c r="AC127"/>
  <c r="M128"/>
  <c r="N128"/>
  <c r="Q128"/>
  <c r="S128"/>
  <c r="T128"/>
  <c r="W128"/>
  <c r="Y128"/>
  <c r="Z128"/>
  <c r="AC128"/>
  <c r="M129"/>
  <c r="N129"/>
  <c r="Q129"/>
  <c r="S129"/>
  <c r="T129"/>
  <c r="W129"/>
  <c r="Y129"/>
  <c r="Z129"/>
  <c r="AC129"/>
  <c r="M130"/>
  <c r="N130"/>
  <c r="Q130"/>
  <c r="S130"/>
  <c r="T130"/>
  <c r="W130"/>
  <c r="Y130"/>
  <c r="Z130"/>
  <c r="AC130"/>
  <c r="M131"/>
  <c r="N131"/>
  <c r="Q131"/>
  <c r="S131"/>
  <c r="T131"/>
  <c r="W131"/>
  <c r="Y131"/>
  <c r="Z131"/>
  <c r="AC131"/>
  <c r="M132"/>
  <c r="N132"/>
  <c r="Q132"/>
  <c r="S132"/>
  <c r="T132"/>
  <c r="W132"/>
  <c r="Y132"/>
  <c r="Z132"/>
  <c r="AC132"/>
  <c r="M133"/>
  <c r="N133"/>
  <c r="Q133"/>
  <c r="S133"/>
  <c r="T133"/>
  <c r="W133"/>
  <c r="Y133"/>
  <c r="Z133"/>
  <c r="AC133"/>
  <c r="M134"/>
  <c r="N134"/>
  <c r="Q134"/>
  <c r="S134"/>
  <c r="T134"/>
  <c r="W134"/>
  <c r="Y134"/>
  <c r="Z134"/>
  <c r="AC134"/>
  <c r="M135"/>
  <c r="N135"/>
  <c r="Q135"/>
  <c r="S135"/>
  <c r="T135"/>
  <c r="W135"/>
  <c r="Y135"/>
  <c r="Z135"/>
  <c r="AC135"/>
  <c r="M136"/>
  <c r="N136"/>
  <c r="Q136"/>
  <c r="S136"/>
  <c r="T136"/>
  <c r="W136"/>
  <c r="Y136"/>
  <c r="Z136"/>
  <c r="AC136"/>
  <c r="M137"/>
  <c r="N137"/>
  <c r="Q137"/>
  <c r="S137"/>
  <c r="T137"/>
  <c r="W137"/>
  <c r="Y137"/>
  <c r="Z137"/>
  <c r="AC137"/>
  <c r="M138"/>
  <c r="N138"/>
  <c r="Q138"/>
  <c r="S138"/>
  <c r="T138"/>
  <c r="W138"/>
  <c r="Y138"/>
  <c r="Z138"/>
  <c r="AC138"/>
  <c r="M139"/>
  <c r="N139"/>
  <c r="Q139"/>
  <c r="S139"/>
  <c r="T139"/>
  <c r="W139"/>
  <c r="Y139"/>
  <c r="Z139"/>
  <c r="AC139"/>
  <c r="M140"/>
  <c r="N140"/>
  <c r="Q140"/>
  <c r="S140"/>
  <c r="T140"/>
  <c r="W140"/>
  <c r="Y140"/>
  <c r="Z140"/>
  <c r="AC140"/>
  <c r="M141"/>
  <c r="N141"/>
  <c r="Q141"/>
  <c r="S141"/>
  <c r="T141"/>
  <c r="W141"/>
  <c r="Y141"/>
  <c r="Z141"/>
  <c r="AC141"/>
  <c r="M142"/>
  <c r="N142"/>
  <c r="Q142"/>
  <c r="S142"/>
  <c r="T142"/>
  <c r="W142"/>
  <c r="Y142"/>
  <c r="Z142"/>
  <c r="AC142"/>
  <c r="M143"/>
  <c r="N143"/>
  <c r="Q143"/>
  <c r="S143"/>
  <c r="T143"/>
  <c r="W143"/>
  <c r="Y143"/>
  <c r="Z143"/>
  <c r="AC143"/>
  <c r="M144"/>
  <c r="N144"/>
  <c r="Q144"/>
  <c r="S144"/>
  <c r="T144"/>
  <c r="W144"/>
  <c r="Y144"/>
  <c r="Z144"/>
  <c r="AC144"/>
  <c r="M145"/>
  <c r="N145"/>
  <c r="Q145"/>
  <c r="S145"/>
  <c r="T145"/>
  <c r="W145"/>
  <c r="Y145"/>
  <c r="Z145"/>
  <c r="AC145"/>
  <c r="M146"/>
  <c r="N146"/>
  <c r="Q146"/>
  <c r="S146"/>
  <c r="T146"/>
  <c r="W146"/>
  <c r="Y146"/>
  <c r="Z146"/>
  <c r="AC146"/>
  <c r="M147"/>
  <c r="N147"/>
  <c r="Q147"/>
  <c r="S147"/>
  <c r="T147"/>
  <c r="W147"/>
  <c r="Y147"/>
  <c r="Z147"/>
  <c r="AC147"/>
  <c r="M148"/>
  <c r="N148"/>
  <c r="Q148"/>
  <c r="S148"/>
  <c r="T148"/>
  <c r="W148"/>
  <c r="Y148"/>
  <c r="Z148"/>
  <c r="AC148"/>
  <c r="M149"/>
  <c r="N149"/>
  <c r="Q149"/>
  <c r="S149"/>
  <c r="T149"/>
  <c r="W149"/>
  <c r="Y149"/>
  <c r="Z149"/>
  <c r="AC149"/>
  <c r="M150"/>
  <c r="N150"/>
  <c r="Q150"/>
  <c r="S150"/>
  <c r="T150"/>
  <c r="W150"/>
  <c r="Y150"/>
  <c r="Z150"/>
  <c r="AC150"/>
  <c r="M151"/>
  <c r="N151"/>
  <c r="Q151"/>
  <c r="S151"/>
  <c r="T151"/>
  <c r="W151"/>
  <c r="Y151"/>
  <c r="Z151"/>
  <c r="AC151"/>
  <c r="M152"/>
  <c r="N152"/>
  <c r="Q152"/>
  <c r="S152"/>
  <c r="T152"/>
  <c r="W152"/>
  <c r="Y152"/>
  <c r="Z152"/>
  <c r="AC152"/>
  <c r="M153"/>
  <c r="N153"/>
  <c r="Q153"/>
  <c r="S153"/>
  <c r="T153"/>
  <c r="W153"/>
  <c r="Y153"/>
  <c r="Z153"/>
  <c r="AC153"/>
  <c r="M154"/>
  <c r="N154"/>
  <c r="Q154"/>
  <c r="S154"/>
  <c r="T154"/>
  <c r="W154"/>
  <c r="Y154"/>
  <c r="Z154"/>
  <c r="AC154"/>
  <c r="M155"/>
  <c r="N155"/>
  <c r="Q155"/>
  <c r="S155"/>
  <c r="T155"/>
  <c r="W155"/>
  <c r="Y155"/>
  <c r="Z155"/>
  <c r="AC155"/>
  <c r="M156"/>
  <c r="N156"/>
  <c r="Q156"/>
  <c r="S156"/>
  <c r="T156"/>
  <c r="W156"/>
  <c r="Y156"/>
  <c r="Z156"/>
  <c r="AC156"/>
  <c r="M157"/>
  <c r="N157"/>
  <c r="Q157"/>
  <c r="S157"/>
  <c r="T157"/>
  <c r="W157"/>
  <c r="Y157"/>
  <c r="Z157"/>
  <c r="AC157"/>
  <c r="M158"/>
  <c r="N158"/>
  <c r="Q158"/>
  <c r="S158"/>
  <c r="T158"/>
  <c r="W158"/>
  <c r="Y158"/>
  <c r="Z158"/>
  <c r="AC158"/>
  <c r="M159"/>
  <c r="N159"/>
  <c r="Q159"/>
  <c r="S159"/>
  <c r="T159"/>
  <c r="W159"/>
  <c r="Y159"/>
  <c r="Z159"/>
  <c r="AC159"/>
  <c r="M160"/>
  <c r="N160"/>
  <c r="Q160"/>
  <c r="S160"/>
  <c r="T160"/>
  <c r="W160"/>
  <c r="Y160"/>
  <c r="Z160"/>
  <c r="AC160"/>
  <c r="M161"/>
  <c r="N161"/>
  <c r="Q161"/>
  <c r="S161"/>
  <c r="T161"/>
  <c r="W161"/>
  <c r="Y161"/>
  <c r="Z161"/>
  <c r="AC161"/>
  <c r="Q13"/>
  <c r="N13"/>
  <c r="M13"/>
  <c r="AC13"/>
  <c r="Z13"/>
  <c r="Y13"/>
  <c r="W13"/>
  <c r="T13"/>
  <c r="S13"/>
  <c r="O235" i="1"/>
  <c r="P235"/>
  <c r="S235"/>
  <c r="U235"/>
  <c r="V235"/>
  <c r="W235"/>
  <c r="X235"/>
  <c r="AA235"/>
  <c r="AC235"/>
  <c r="AD235"/>
  <c r="AE235"/>
  <c r="AF235"/>
  <c r="AI235"/>
  <c r="AK235"/>
  <c r="AL235"/>
  <c r="O237"/>
  <c r="P237"/>
  <c r="S237"/>
  <c r="U237"/>
  <c r="V237"/>
  <c r="W237"/>
  <c r="X237"/>
  <c r="AA237"/>
  <c r="AC237"/>
  <c r="AD237"/>
  <c r="AE237"/>
  <c r="AF237"/>
  <c r="AI237"/>
  <c r="AK237"/>
  <c r="AL237"/>
  <c r="O239"/>
  <c r="P239"/>
  <c r="S239"/>
  <c r="U239"/>
  <c r="V239"/>
  <c r="W239"/>
  <c r="X239"/>
  <c r="AA239"/>
  <c r="AC239"/>
  <c r="AD239"/>
  <c r="AE239"/>
  <c r="AF239"/>
  <c r="AI239"/>
  <c r="AK239"/>
  <c r="AL239"/>
  <c r="O240"/>
  <c r="P240"/>
  <c r="S240"/>
  <c r="U240"/>
  <c r="V240"/>
  <c r="W240"/>
  <c r="X240"/>
  <c r="AA240"/>
  <c r="AC240"/>
  <c r="AD240"/>
  <c r="AE240"/>
  <c r="AF240"/>
  <c r="AI240"/>
  <c r="AK240"/>
  <c r="AL240"/>
  <c r="O244"/>
  <c r="P244"/>
  <c r="S244"/>
  <c r="U244"/>
  <c r="V244"/>
  <c r="W244"/>
  <c r="X244"/>
  <c r="AA244"/>
  <c r="AC244"/>
  <c r="AD244"/>
  <c r="AE244"/>
  <c r="AF244"/>
  <c r="AI244"/>
  <c r="AK244"/>
  <c r="AL244"/>
  <c r="O270"/>
  <c r="P270"/>
  <c r="S270"/>
  <c r="U270"/>
  <c r="V270"/>
  <c r="W270"/>
  <c r="X270"/>
  <c r="AA270"/>
  <c r="AC270"/>
  <c r="AD270"/>
  <c r="AE270"/>
  <c r="AF270"/>
  <c r="AI270"/>
  <c r="AK270"/>
  <c r="AL270"/>
  <c r="O283"/>
  <c r="P283"/>
  <c r="S283"/>
  <c r="U283"/>
  <c r="V283"/>
  <c r="W283"/>
  <c r="X283"/>
  <c r="AA283"/>
  <c r="AC283"/>
  <c r="AD283"/>
  <c r="AE283"/>
  <c r="AF283"/>
  <c r="AI283"/>
  <c r="AK283"/>
  <c r="AL283"/>
  <c r="O293"/>
  <c r="P293"/>
  <c r="S293"/>
  <c r="U293"/>
  <c r="V293"/>
  <c r="W293"/>
  <c r="X293"/>
  <c r="AA293"/>
  <c r="AC293"/>
  <c r="AD293"/>
  <c r="AE293"/>
  <c r="AF293"/>
  <c r="AI293"/>
  <c r="AK293"/>
  <c r="AL293"/>
  <c r="O299"/>
  <c r="P299"/>
  <c r="S299"/>
  <c r="U299"/>
  <c r="V299"/>
  <c r="W299"/>
  <c r="X299"/>
  <c r="AA299"/>
  <c r="AC299"/>
  <c r="AD299"/>
  <c r="AE299"/>
  <c r="AF299"/>
  <c r="AI299"/>
  <c r="AK299"/>
  <c r="AL299"/>
  <c r="O311"/>
  <c r="P311"/>
  <c r="S311"/>
  <c r="U311"/>
  <c r="V311"/>
  <c r="W311"/>
  <c r="X311"/>
  <c r="AA311"/>
  <c r="AC311"/>
  <c r="AD311"/>
  <c r="AE311"/>
  <c r="AF311"/>
  <c r="AI311"/>
  <c r="AK311"/>
  <c r="AL311"/>
  <c r="O312"/>
  <c r="P312"/>
  <c r="S312"/>
  <c r="U312"/>
  <c r="V312"/>
  <c r="W312"/>
  <c r="X312"/>
  <c r="AA312"/>
  <c r="AC312"/>
  <c r="AD312"/>
  <c r="AE312"/>
  <c r="AF312"/>
  <c r="AI312"/>
  <c r="AK312"/>
  <c r="AL312"/>
  <c r="O313"/>
  <c r="P313"/>
  <c r="S313"/>
  <c r="U313"/>
  <c r="V313"/>
  <c r="W313"/>
  <c r="X313"/>
  <c r="AA313"/>
  <c r="AC313"/>
  <c r="AD313"/>
  <c r="AE313"/>
  <c r="AF313"/>
  <c r="AI313"/>
  <c r="AK313"/>
  <c r="AL313"/>
  <c r="O314"/>
  <c r="P314"/>
  <c r="S314"/>
  <c r="U314"/>
  <c r="V314"/>
  <c r="W314"/>
  <c r="X314"/>
  <c r="AA314"/>
  <c r="AC314"/>
  <c r="AD314"/>
  <c r="AE314"/>
  <c r="AF314"/>
  <c r="AI314"/>
  <c r="AK314"/>
  <c r="AL314"/>
  <c r="O315"/>
  <c r="P315"/>
  <c r="S315"/>
  <c r="U315"/>
  <c r="V315"/>
  <c r="W315"/>
  <c r="X315"/>
  <c r="AA315"/>
  <c r="AC315"/>
  <c r="AD315"/>
  <c r="AE315"/>
  <c r="AF315"/>
  <c r="AI315"/>
  <c r="AK315"/>
  <c r="AL315"/>
  <c r="O316"/>
  <c r="R316"/>
  <c r="S316"/>
  <c r="U316"/>
  <c r="V316"/>
  <c r="W316"/>
  <c r="X316"/>
  <c r="Y316"/>
  <c r="Z316"/>
  <c r="AA316"/>
  <c r="AC316"/>
  <c r="AD316"/>
  <c r="AE316"/>
  <c r="AF316"/>
  <c r="AG316"/>
  <c r="AH316"/>
  <c r="AI316"/>
  <c r="AK316"/>
  <c r="AL316"/>
  <c r="O317"/>
  <c r="P317"/>
  <c r="S317"/>
  <c r="U317"/>
  <c r="V317"/>
  <c r="W317"/>
  <c r="X317"/>
  <c r="AA317"/>
  <c r="AC317"/>
  <c r="AD317"/>
  <c r="AE317"/>
  <c r="AF317"/>
  <c r="AI317"/>
  <c r="AK317"/>
  <c r="AL317"/>
  <c r="O343"/>
  <c r="P343"/>
  <c r="S343"/>
  <c r="U343"/>
  <c r="V343"/>
  <c r="W343"/>
  <c r="X343"/>
  <c r="AA343"/>
  <c r="AC343"/>
  <c r="AD343"/>
  <c r="AE343"/>
  <c r="AF343"/>
  <c r="AI343"/>
  <c r="AK343"/>
  <c r="AL343"/>
  <c r="O345"/>
  <c r="P345"/>
  <c r="S345"/>
  <c r="U345"/>
  <c r="V345"/>
  <c r="W345"/>
  <c r="X345"/>
  <c r="AA345"/>
  <c r="AC345"/>
  <c r="AD345"/>
  <c r="AE345"/>
  <c r="AF345"/>
  <c r="AI345"/>
  <c r="AK345"/>
  <c r="AL345"/>
  <c r="O349"/>
  <c r="P349"/>
  <c r="S349"/>
  <c r="U349"/>
  <c r="V349"/>
  <c r="W349"/>
  <c r="X349"/>
  <c r="AA349"/>
  <c r="AC349"/>
  <c r="AD349"/>
  <c r="AE349"/>
  <c r="AF349"/>
  <c r="AI349"/>
  <c r="AK349"/>
  <c r="AL349"/>
  <c r="O28" l="1"/>
  <c r="P28"/>
  <c r="S28"/>
  <c r="U28"/>
  <c r="V28"/>
  <c r="W28"/>
  <c r="X28"/>
  <c r="AA28"/>
  <c r="AC28"/>
  <c r="AD28"/>
  <c r="AE28"/>
  <c r="AF28"/>
  <c r="AI28"/>
  <c r="AK28"/>
  <c r="AL28"/>
  <c r="O47"/>
  <c r="P47"/>
  <c r="S47"/>
  <c r="U47"/>
  <c r="V47"/>
  <c r="W47"/>
  <c r="X47"/>
  <c r="AA47"/>
  <c r="AC47"/>
  <c r="AD47"/>
  <c r="AE47"/>
  <c r="AF47"/>
  <c r="AI47"/>
  <c r="AK47"/>
  <c r="AL47"/>
  <c r="O102"/>
  <c r="P102"/>
  <c r="S102"/>
  <c r="U102"/>
  <c r="V102"/>
  <c r="W102"/>
  <c r="X102"/>
  <c r="AA102"/>
  <c r="AC102"/>
  <c r="AD102"/>
  <c r="AE102"/>
  <c r="AF102"/>
  <c r="AI102"/>
  <c r="AK102"/>
  <c r="AL102"/>
  <c r="O103"/>
  <c r="P103"/>
  <c r="S103"/>
  <c r="U103"/>
  <c r="V103"/>
  <c r="W103"/>
  <c r="X103"/>
  <c r="AA103"/>
  <c r="AC103"/>
  <c r="AD103"/>
  <c r="AE103"/>
  <c r="AF103"/>
  <c r="AI103"/>
  <c r="AK103"/>
  <c r="AL103"/>
  <c r="O114"/>
  <c r="P114"/>
  <c r="S114"/>
  <c r="U114"/>
  <c r="V114"/>
  <c r="W114"/>
  <c r="X114"/>
  <c r="AA114"/>
  <c r="AC114"/>
  <c r="AD114"/>
  <c r="AE114"/>
  <c r="AF114"/>
  <c r="AI114"/>
  <c r="AK114"/>
  <c r="AL114"/>
  <c r="I161" i="2" l="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60"/>
  <c r="I59"/>
  <c r="I58"/>
  <c r="V58" s="1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2"/>
  <c r="I21"/>
  <c r="I20"/>
  <c r="I19"/>
  <c r="I18"/>
  <c r="I17"/>
  <c r="I16"/>
  <c r="I15"/>
  <c r="I14"/>
  <c r="I349" i="1"/>
  <c r="I345"/>
  <c r="I343"/>
  <c r="I317"/>
  <c r="I315"/>
  <c r="I314"/>
  <c r="I313"/>
  <c r="I312"/>
  <c r="I311"/>
  <c r="I299"/>
  <c r="I293"/>
  <c r="I283"/>
  <c r="I270"/>
  <c r="I244"/>
  <c r="I240"/>
  <c r="I239"/>
  <c r="I237"/>
  <c r="I235"/>
  <c r="I198"/>
  <c r="I114"/>
  <c r="I103"/>
  <c r="I102"/>
  <c r="I47"/>
  <c r="G23" i="2"/>
  <c r="M23" s="1"/>
  <c r="H23"/>
  <c r="N23" s="1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31"/>
  <c r="H31"/>
  <c r="I31"/>
  <c r="J31"/>
  <c r="G61"/>
  <c r="H61"/>
  <c r="I61"/>
  <c r="J61"/>
  <c r="G62"/>
  <c r="H62"/>
  <c r="I62"/>
  <c r="J62"/>
  <c r="G63"/>
  <c r="H63"/>
  <c r="I63"/>
  <c r="J63"/>
  <c r="G64"/>
  <c r="H64"/>
  <c r="I64"/>
  <c r="J64"/>
  <c r="G65"/>
  <c r="H65"/>
  <c r="I65"/>
  <c r="J65"/>
  <c r="G66"/>
  <c r="H66"/>
  <c r="I66"/>
  <c r="J66"/>
  <c r="G67"/>
  <c r="H67"/>
  <c r="I67"/>
  <c r="J67"/>
  <c r="G68"/>
  <c r="H68"/>
  <c r="I68"/>
  <c r="J68"/>
  <c r="G69"/>
  <c r="H69"/>
  <c r="I69"/>
  <c r="J69"/>
  <c r="G70"/>
  <c r="H70"/>
  <c r="I70"/>
  <c r="J70"/>
  <c r="G71"/>
  <c r="H71"/>
  <c r="I71"/>
  <c r="J71"/>
  <c r="G72"/>
  <c r="H72"/>
  <c r="I72"/>
  <c r="J72"/>
  <c r="G73"/>
  <c r="H73"/>
  <c r="I73"/>
  <c r="J73"/>
  <c r="G74"/>
  <c r="H74"/>
  <c r="I74"/>
  <c r="J74"/>
  <c r="G75"/>
  <c r="H75"/>
  <c r="I75"/>
  <c r="J75"/>
  <c r="G76"/>
  <c r="H76"/>
  <c r="I76"/>
  <c r="J76"/>
  <c r="G77"/>
  <c r="H77"/>
  <c r="I77"/>
  <c r="J77"/>
  <c r="G78"/>
  <c r="H78"/>
  <c r="I78"/>
  <c r="J78"/>
  <c r="G79"/>
  <c r="H79"/>
  <c r="I79"/>
  <c r="J79"/>
  <c r="G80"/>
  <c r="H80"/>
  <c r="I80"/>
  <c r="J80"/>
  <c r="G81"/>
  <c r="H81"/>
  <c r="I81"/>
  <c r="J81"/>
  <c r="G82"/>
  <c r="H82"/>
  <c r="I82"/>
  <c r="J82"/>
  <c r="G83"/>
  <c r="H83"/>
  <c r="I83"/>
  <c r="J83"/>
  <c r="G84"/>
  <c r="H84"/>
  <c r="I84"/>
  <c r="J84"/>
  <c r="G85"/>
  <c r="H85"/>
  <c r="I85"/>
  <c r="J85"/>
  <c r="G86"/>
  <c r="H86"/>
  <c r="I86"/>
  <c r="J86"/>
  <c r="G87"/>
  <c r="H87"/>
  <c r="I87"/>
  <c r="J87"/>
  <c r="I13"/>
  <c r="AA97" l="1"/>
  <c r="AB97"/>
  <c r="V97"/>
  <c r="U97"/>
  <c r="O97"/>
  <c r="P97"/>
  <c r="AA99"/>
  <c r="P99"/>
  <c r="AB99"/>
  <c r="V99"/>
  <c r="U99"/>
  <c r="O99"/>
  <c r="AA101"/>
  <c r="AB101"/>
  <c r="V101"/>
  <c r="U101"/>
  <c r="O101"/>
  <c r="P101"/>
  <c r="AB98"/>
  <c r="V98"/>
  <c r="U98"/>
  <c r="O98"/>
  <c r="P98"/>
  <c r="AA98"/>
  <c r="AB100"/>
  <c r="V100"/>
  <c r="U100"/>
  <c r="O100"/>
  <c r="AA100"/>
  <c r="P100"/>
  <c r="Q47" i="1"/>
  <c r="Y47"/>
  <c r="AG47"/>
  <c r="R47"/>
  <c r="Z47"/>
  <c r="AH47"/>
  <c r="Q103"/>
  <c r="Y103"/>
  <c r="AG103"/>
  <c r="R103"/>
  <c r="Z103"/>
  <c r="AH103"/>
  <c r="Q237"/>
  <c r="Y237"/>
  <c r="AG237"/>
  <c r="R237"/>
  <c r="AH237"/>
  <c r="Z237"/>
  <c r="R240"/>
  <c r="Z240"/>
  <c r="AH240"/>
  <c r="Y240"/>
  <c r="Q240"/>
  <c r="AG240"/>
  <c r="R270"/>
  <c r="Z270"/>
  <c r="AH270"/>
  <c r="Q270"/>
  <c r="Y270"/>
  <c r="AG270"/>
  <c r="Q293"/>
  <c r="Y293"/>
  <c r="AG293"/>
  <c r="R293"/>
  <c r="Z293"/>
  <c r="AH293"/>
  <c r="Q311"/>
  <c r="Y311"/>
  <c r="AG311"/>
  <c r="R311"/>
  <c r="Z311"/>
  <c r="AH311"/>
  <c r="Q313"/>
  <c r="Y313"/>
  <c r="AG313"/>
  <c r="R313"/>
  <c r="Z313"/>
  <c r="AH313"/>
  <c r="Q315"/>
  <c r="Y315"/>
  <c r="AG315"/>
  <c r="R315"/>
  <c r="Z315"/>
  <c r="AH315"/>
  <c r="R343"/>
  <c r="Z343"/>
  <c r="AH343"/>
  <c r="Q343"/>
  <c r="Y343"/>
  <c r="AG343"/>
  <c r="R349"/>
  <c r="Z349"/>
  <c r="AH349"/>
  <c r="Q349"/>
  <c r="Y349"/>
  <c r="AG349"/>
  <c r="Q102"/>
  <c r="Y102"/>
  <c r="AG102"/>
  <c r="R102"/>
  <c r="Z102"/>
  <c r="AH102"/>
  <c r="Q114"/>
  <c r="Y114"/>
  <c r="AG114"/>
  <c r="R114"/>
  <c r="Z114"/>
  <c r="AH114"/>
  <c r="R235"/>
  <c r="Z235"/>
  <c r="AH235"/>
  <c r="Y235"/>
  <c r="Q235"/>
  <c r="AG235"/>
  <c r="R239"/>
  <c r="Z239"/>
  <c r="AH239"/>
  <c r="Q239"/>
  <c r="AG239"/>
  <c r="Y239"/>
  <c r="Q244"/>
  <c r="Y244"/>
  <c r="AG244"/>
  <c r="R244"/>
  <c r="Z244"/>
  <c r="AH244"/>
  <c r="R283"/>
  <c r="Z283"/>
  <c r="AH283"/>
  <c r="Q283"/>
  <c r="Y283"/>
  <c r="AG283"/>
  <c r="R299"/>
  <c r="Z299"/>
  <c r="AH299"/>
  <c r="Q299"/>
  <c r="Y299"/>
  <c r="AG299"/>
  <c r="Q312"/>
  <c r="Y312"/>
  <c r="AG312"/>
  <c r="R312"/>
  <c r="Z312"/>
  <c r="AH312"/>
  <c r="Q314"/>
  <c r="Y314"/>
  <c r="AG314"/>
  <c r="R314"/>
  <c r="Z314"/>
  <c r="AH314"/>
  <c r="Q317"/>
  <c r="Y317"/>
  <c r="AG317"/>
  <c r="R317"/>
  <c r="Z317"/>
  <c r="AH317"/>
  <c r="Q345"/>
  <c r="Y345"/>
  <c r="AG345"/>
  <c r="R345"/>
  <c r="Z345"/>
  <c r="AH345"/>
  <c r="AB58" i="2"/>
  <c r="P58"/>
  <c r="Q87"/>
  <c r="W87"/>
  <c r="AC87"/>
  <c r="N87"/>
  <c r="T87"/>
  <c r="Z87"/>
  <c r="M86"/>
  <c r="S86"/>
  <c r="Y86"/>
  <c r="O87"/>
  <c r="U87"/>
  <c r="AA87"/>
  <c r="P87"/>
  <c r="V87"/>
  <c r="AB87"/>
  <c r="M87"/>
  <c r="S87"/>
  <c r="Y87"/>
  <c r="Q86"/>
  <c r="W86"/>
  <c r="AC86"/>
  <c r="N86"/>
  <c r="T86"/>
  <c r="Z86"/>
  <c r="O85"/>
  <c r="U85"/>
  <c r="AA85"/>
  <c r="P85"/>
  <c r="V85"/>
  <c r="AB85"/>
  <c r="M85"/>
  <c r="S85"/>
  <c r="Y85"/>
  <c r="Q84"/>
  <c r="W84"/>
  <c r="AC84"/>
  <c r="N84"/>
  <c r="T84"/>
  <c r="Z84"/>
  <c r="O83"/>
  <c r="U83"/>
  <c r="AA83"/>
  <c r="P83"/>
  <c r="V83"/>
  <c r="AB83"/>
  <c r="M83"/>
  <c r="S83"/>
  <c r="Y83"/>
  <c r="Q82"/>
  <c r="W82"/>
  <c r="AC82"/>
  <c r="N82"/>
  <c r="T82"/>
  <c r="Z82"/>
  <c r="O81"/>
  <c r="U81"/>
  <c r="AA81"/>
  <c r="P81"/>
  <c r="V81"/>
  <c r="AB81"/>
  <c r="M81"/>
  <c r="S81"/>
  <c r="Y81"/>
  <c r="Q80"/>
  <c r="W80"/>
  <c r="AC80"/>
  <c r="N80"/>
  <c r="T80"/>
  <c r="Z80"/>
  <c r="O79"/>
  <c r="U79"/>
  <c r="AA79"/>
  <c r="P79"/>
  <c r="V79"/>
  <c r="AB79"/>
  <c r="M79"/>
  <c r="S79"/>
  <c r="Y79"/>
  <c r="Q78"/>
  <c r="W78"/>
  <c r="AC78"/>
  <c r="N78"/>
  <c r="T78"/>
  <c r="Z78"/>
  <c r="O77"/>
  <c r="U77"/>
  <c r="AA77"/>
  <c r="P77"/>
  <c r="V77"/>
  <c r="AB77"/>
  <c r="M77"/>
  <c r="S77"/>
  <c r="Y77"/>
  <c r="Q76"/>
  <c r="W76"/>
  <c r="AC76"/>
  <c r="N76"/>
  <c r="T76"/>
  <c r="Z76"/>
  <c r="O75"/>
  <c r="U75"/>
  <c r="AA75"/>
  <c r="P75"/>
  <c r="V75"/>
  <c r="AB75"/>
  <c r="M75"/>
  <c r="S75"/>
  <c r="Y75"/>
  <c r="Q74"/>
  <c r="W74"/>
  <c r="AC74"/>
  <c r="N74"/>
  <c r="T74"/>
  <c r="Z74"/>
  <c r="O73"/>
  <c r="U73"/>
  <c r="AA73"/>
  <c r="P73"/>
  <c r="V73"/>
  <c r="AB73"/>
  <c r="M73"/>
  <c r="S73"/>
  <c r="Y73"/>
  <c r="Q72"/>
  <c r="W72"/>
  <c r="AC72"/>
  <c r="N72"/>
  <c r="T72"/>
  <c r="Z72"/>
  <c r="O71"/>
  <c r="U71"/>
  <c r="AA71"/>
  <c r="P71"/>
  <c r="V71"/>
  <c r="AB71"/>
  <c r="M71"/>
  <c r="S71"/>
  <c r="Y71"/>
  <c r="Q70"/>
  <c r="W70"/>
  <c r="AC70"/>
  <c r="N70"/>
  <c r="T70"/>
  <c r="Z70"/>
  <c r="O69"/>
  <c r="U69"/>
  <c r="AA69"/>
  <c r="P69"/>
  <c r="V69"/>
  <c r="AB69"/>
  <c r="M69"/>
  <c r="S69"/>
  <c r="Y69"/>
  <c r="Q68"/>
  <c r="W68"/>
  <c r="AC68"/>
  <c r="N68"/>
  <c r="T68"/>
  <c r="Z68"/>
  <c r="O67"/>
  <c r="U67"/>
  <c r="AA67"/>
  <c r="P67"/>
  <c r="V67"/>
  <c r="AB67"/>
  <c r="M67"/>
  <c r="S67"/>
  <c r="Y67"/>
  <c r="Q66"/>
  <c r="W66"/>
  <c r="AC66"/>
  <c r="N66"/>
  <c r="T66"/>
  <c r="Z66"/>
  <c r="O65"/>
  <c r="U65"/>
  <c r="AA65"/>
  <c r="P65"/>
  <c r="V65"/>
  <c r="AB65"/>
  <c r="M65"/>
  <c r="S65"/>
  <c r="Y65"/>
  <c r="Q64"/>
  <c r="W64"/>
  <c r="AC64"/>
  <c r="N64"/>
  <c r="T64"/>
  <c r="Z64"/>
  <c r="O63"/>
  <c r="U63"/>
  <c r="AA63"/>
  <c r="P63"/>
  <c r="V63"/>
  <c r="AB63"/>
  <c r="M63"/>
  <c r="S63"/>
  <c r="Y63"/>
  <c r="Q62"/>
  <c r="W62"/>
  <c r="AC62"/>
  <c r="N62"/>
  <c r="Z62"/>
  <c r="T62"/>
  <c r="O61"/>
  <c r="U61"/>
  <c r="AA61"/>
  <c r="P61"/>
  <c r="AB61"/>
  <c r="V61"/>
  <c r="M61"/>
  <c r="S61"/>
  <c r="Y61"/>
  <c r="Q31"/>
  <c r="W31"/>
  <c r="AC31"/>
  <c r="N31"/>
  <c r="T31"/>
  <c r="Z31"/>
  <c r="P28"/>
  <c r="V28"/>
  <c r="AB28"/>
  <c r="O28"/>
  <c r="U28"/>
  <c r="AA28"/>
  <c r="M28"/>
  <c r="S28"/>
  <c r="Y28"/>
  <c r="Q27"/>
  <c r="W27"/>
  <c r="AC27"/>
  <c r="N27"/>
  <c r="T27"/>
  <c r="Z27"/>
  <c r="P26"/>
  <c r="V26"/>
  <c r="AB26"/>
  <c r="O26"/>
  <c r="U26"/>
  <c r="AA26"/>
  <c r="M26"/>
  <c r="S26"/>
  <c r="Y26"/>
  <c r="Q25"/>
  <c r="W25"/>
  <c r="AC25"/>
  <c r="N25"/>
  <c r="T25"/>
  <c r="Z25"/>
  <c r="P24"/>
  <c r="V24"/>
  <c r="AB24"/>
  <c r="O24"/>
  <c r="U24"/>
  <c r="AA24"/>
  <c r="M24"/>
  <c r="S24"/>
  <c r="Y24"/>
  <c r="Q23"/>
  <c r="W23"/>
  <c r="AC23"/>
  <c r="T23"/>
  <c r="Z23"/>
  <c r="P15"/>
  <c r="V15"/>
  <c r="AB15"/>
  <c r="O15"/>
  <c r="U15"/>
  <c r="AA15"/>
  <c r="P17"/>
  <c r="V17"/>
  <c r="AB17"/>
  <c r="O17"/>
  <c r="U17"/>
  <c r="AA17"/>
  <c r="P19"/>
  <c r="V19"/>
  <c r="AB19"/>
  <c r="O19"/>
  <c r="U19"/>
  <c r="AA19"/>
  <c r="P21"/>
  <c r="V21"/>
  <c r="AB21"/>
  <c r="O21"/>
  <c r="U21"/>
  <c r="AA21"/>
  <c r="P29"/>
  <c r="V29"/>
  <c r="AB29"/>
  <c r="O29"/>
  <c r="U29"/>
  <c r="AA29"/>
  <c r="P32"/>
  <c r="V32"/>
  <c r="AB32"/>
  <c r="O32"/>
  <c r="U32"/>
  <c r="AA32"/>
  <c r="P34"/>
  <c r="V34"/>
  <c r="AB34"/>
  <c r="O34"/>
  <c r="U34"/>
  <c r="AA34"/>
  <c r="P36"/>
  <c r="V36"/>
  <c r="AB36"/>
  <c r="O36"/>
  <c r="U36"/>
  <c r="AA36"/>
  <c r="P38"/>
  <c r="V38"/>
  <c r="AB38"/>
  <c r="O38"/>
  <c r="U38"/>
  <c r="AA38"/>
  <c r="P40"/>
  <c r="V40"/>
  <c r="AB40"/>
  <c r="O40"/>
  <c r="U40"/>
  <c r="AA40"/>
  <c r="P42"/>
  <c r="V42"/>
  <c r="AB42"/>
  <c r="O42"/>
  <c r="U42"/>
  <c r="AA42"/>
  <c r="P44"/>
  <c r="V44"/>
  <c r="AB44"/>
  <c r="O44"/>
  <c r="U44"/>
  <c r="AA44"/>
  <c r="P46"/>
  <c r="V46"/>
  <c r="AB46"/>
  <c r="O46"/>
  <c r="U46"/>
  <c r="AA46"/>
  <c r="P48"/>
  <c r="V48"/>
  <c r="AB48"/>
  <c r="O48"/>
  <c r="U48"/>
  <c r="AA48"/>
  <c r="P50"/>
  <c r="V50"/>
  <c r="AB50"/>
  <c r="O50"/>
  <c r="U50"/>
  <c r="AA50"/>
  <c r="P52"/>
  <c r="V52"/>
  <c r="AB52"/>
  <c r="O52"/>
  <c r="U52"/>
  <c r="AA52"/>
  <c r="P54"/>
  <c r="V54"/>
  <c r="AB54"/>
  <c r="O54"/>
  <c r="U54"/>
  <c r="AA54"/>
  <c r="P56"/>
  <c r="V56"/>
  <c r="AB56"/>
  <c r="O56"/>
  <c r="U56"/>
  <c r="AA56"/>
  <c r="P60"/>
  <c r="O60"/>
  <c r="U60"/>
  <c r="AA60"/>
  <c r="AB60"/>
  <c r="V60"/>
  <c r="O89"/>
  <c r="U89"/>
  <c r="AA89"/>
  <c r="P89"/>
  <c r="V89"/>
  <c r="AB89"/>
  <c r="O91"/>
  <c r="U91"/>
  <c r="AA91"/>
  <c r="P91"/>
  <c r="V91"/>
  <c r="AB91"/>
  <c r="O93"/>
  <c r="U93"/>
  <c r="AA93"/>
  <c r="P93"/>
  <c r="V93"/>
  <c r="AB93"/>
  <c r="O95"/>
  <c r="U95"/>
  <c r="AA95"/>
  <c r="P95"/>
  <c r="V95"/>
  <c r="AB95"/>
  <c r="O103"/>
  <c r="U103"/>
  <c r="AA103"/>
  <c r="P103"/>
  <c r="V103"/>
  <c r="AB103"/>
  <c r="O105"/>
  <c r="U105"/>
  <c r="AA105"/>
  <c r="P105"/>
  <c r="V105"/>
  <c r="AB105"/>
  <c r="O107"/>
  <c r="U107"/>
  <c r="AA107"/>
  <c r="P107"/>
  <c r="V107"/>
  <c r="AB107"/>
  <c r="O109"/>
  <c r="U109"/>
  <c r="AA109"/>
  <c r="P109"/>
  <c r="V109"/>
  <c r="AB109"/>
  <c r="O111"/>
  <c r="U111"/>
  <c r="AA111"/>
  <c r="P111"/>
  <c r="V111"/>
  <c r="AB111"/>
  <c r="O113"/>
  <c r="U113"/>
  <c r="AA113"/>
  <c r="P113"/>
  <c r="V113"/>
  <c r="AB113"/>
  <c r="O115"/>
  <c r="U115"/>
  <c r="AA115"/>
  <c r="P115"/>
  <c r="V115"/>
  <c r="AB115"/>
  <c r="O117"/>
  <c r="U117"/>
  <c r="AA117"/>
  <c r="P117"/>
  <c r="V117"/>
  <c r="AB117"/>
  <c r="O119"/>
  <c r="U119"/>
  <c r="AA119"/>
  <c r="P119"/>
  <c r="V119"/>
  <c r="AB119"/>
  <c r="O121"/>
  <c r="U121"/>
  <c r="AA121"/>
  <c r="P121"/>
  <c r="V121"/>
  <c r="AB121"/>
  <c r="O123"/>
  <c r="U123"/>
  <c r="AA123"/>
  <c r="P123"/>
  <c r="V123"/>
  <c r="AB123"/>
  <c r="O125"/>
  <c r="U125"/>
  <c r="AA125"/>
  <c r="P125"/>
  <c r="V125"/>
  <c r="AB125"/>
  <c r="O127"/>
  <c r="U127"/>
  <c r="AA127"/>
  <c r="P127"/>
  <c r="V127"/>
  <c r="AB127"/>
  <c r="O129"/>
  <c r="U129"/>
  <c r="AA129"/>
  <c r="P129"/>
  <c r="V129"/>
  <c r="AB129"/>
  <c r="O131"/>
  <c r="U131"/>
  <c r="AA131"/>
  <c r="P131"/>
  <c r="V131"/>
  <c r="AB131"/>
  <c r="O133"/>
  <c r="U133"/>
  <c r="AA133"/>
  <c r="P133"/>
  <c r="V133"/>
  <c r="AB133"/>
  <c r="O135"/>
  <c r="U135"/>
  <c r="AA135"/>
  <c r="P135"/>
  <c r="V135"/>
  <c r="AB135"/>
  <c r="O137"/>
  <c r="U137"/>
  <c r="AA137"/>
  <c r="P137"/>
  <c r="V137"/>
  <c r="AB137"/>
  <c r="O139"/>
  <c r="U139"/>
  <c r="AA139"/>
  <c r="P139"/>
  <c r="V139"/>
  <c r="AB139"/>
  <c r="O141"/>
  <c r="U141"/>
  <c r="AA141"/>
  <c r="P141"/>
  <c r="V141"/>
  <c r="AB141"/>
  <c r="O143"/>
  <c r="U143"/>
  <c r="AA143"/>
  <c r="P143"/>
  <c r="V143"/>
  <c r="AB143"/>
  <c r="O145"/>
  <c r="U145"/>
  <c r="AA145"/>
  <c r="P145"/>
  <c r="V145"/>
  <c r="AB145"/>
  <c r="O147"/>
  <c r="U147"/>
  <c r="AA147"/>
  <c r="P147"/>
  <c r="V147"/>
  <c r="AB147"/>
  <c r="O149"/>
  <c r="U149"/>
  <c r="AA149"/>
  <c r="P149"/>
  <c r="V149"/>
  <c r="AB149"/>
  <c r="O151"/>
  <c r="U151"/>
  <c r="AA151"/>
  <c r="P151"/>
  <c r="V151"/>
  <c r="AB151"/>
  <c r="O153"/>
  <c r="U153"/>
  <c r="AA153"/>
  <c r="P153"/>
  <c r="V153"/>
  <c r="AB153"/>
  <c r="O155"/>
  <c r="U155"/>
  <c r="AA155"/>
  <c r="P155"/>
  <c r="V155"/>
  <c r="AB155"/>
  <c r="O157"/>
  <c r="U157"/>
  <c r="AA157"/>
  <c r="P157"/>
  <c r="V157"/>
  <c r="AB157"/>
  <c r="O159"/>
  <c r="U159"/>
  <c r="AA159"/>
  <c r="P159"/>
  <c r="V159"/>
  <c r="AB159"/>
  <c r="O161"/>
  <c r="U161"/>
  <c r="AA161"/>
  <c r="P161"/>
  <c r="V161"/>
  <c r="AB161"/>
  <c r="P13"/>
  <c r="AB13"/>
  <c r="V13"/>
  <c r="O13"/>
  <c r="AA13"/>
  <c r="U13"/>
  <c r="O86"/>
  <c r="U86"/>
  <c r="AA86"/>
  <c r="P86"/>
  <c r="V86"/>
  <c r="AB86"/>
  <c r="Q85"/>
  <c r="W85"/>
  <c r="AC85"/>
  <c r="N85"/>
  <c r="T85"/>
  <c r="Z85"/>
  <c r="O84"/>
  <c r="U84"/>
  <c r="AA84"/>
  <c r="P84"/>
  <c r="V84"/>
  <c r="AB84"/>
  <c r="M84"/>
  <c r="S84"/>
  <c r="Y84"/>
  <c r="Q83"/>
  <c r="W83"/>
  <c r="AC83"/>
  <c r="N83"/>
  <c r="T83"/>
  <c r="Z83"/>
  <c r="O82"/>
  <c r="U82"/>
  <c r="AA82"/>
  <c r="P82"/>
  <c r="V82"/>
  <c r="AB82"/>
  <c r="M82"/>
  <c r="S82"/>
  <c r="Y82"/>
  <c r="Q81"/>
  <c r="W81"/>
  <c r="AC81"/>
  <c r="N81"/>
  <c r="T81"/>
  <c r="Z81"/>
  <c r="O80"/>
  <c r="U80"/>
  <c r="AA80"/>
  <c r="P80"/>
  <c r="V80"/>
  <c r="AB80"/>
  <c r="M80"/>
  <c r="S80"/>
  <c r="Y80"/>
  <c r="Q79"/>
  <c r="W79"/>
  <c r="AC79"/>
  <c r="N79"/>
  <c r="T79"/>
  <c r="Z79"/>
  <c r="O78"/>
  <c r="U78"/>
  <c r="AA78"/>
  <c r="P78"/>
  <c r="V78"/>
  <c r="AB78"/>
  <c r="M78"/>
  <c r="S78"/>
  <c r="Y78"/>
  <c r="Q77"/>
  <c r="W77"/>
  <c r="AC77"/>
  <c r="N77"/>
  <c r="T77"/>
  <c r="Z77"/>
  <c r="O76"/>
  <c r="U76"/>
  <c r="AA76"/>
  <c r="P76"/>
  <c r="V76"/>
  <c r="AB76"/>
  <c r="M76"/>
  <c r="S76"/>
  <c r="Y76"/>
  <c r="Q75"/>
  <c r="W75"/>
  <c r="AC75"/>
  <c r="N75"/>
  <c r="T75"/>
  <c r="Z75"/>
  <c r="O74"/>
  <c r="U74"/>
  <c r="AA74"/>
  <c r="P74"/>
  <c r="V74"/>
  <c r="AB74"/>
  <c r="M74"/>
  <c r="S74"/>
  <c r="Y74"/>
  <c r="Q73"/>
  <c r="W73"/>
  <c r="AC73"/>
  <c r="N73"/>
  <c r="T73"/>
  <c r="Z73"/>
  <c r="O72"/>
  <c r="U72"/>
  <c r="AA72"/>
  <c r="P72"/>
  <c r="V72"/>
  <c r="AB72"/>
  <c r="M72"/>
  <c r="S72"/>
  <c r="Y72"/>
  <c r="Q71"/>
  <c r="W71"/>
  <c r="AC71"/>
  <c r="N71"/>
  <c r="T71"/>
  <c r="Z71"/>
  <c r="O70"/>
  <c r="U70"/>
  <c r="AA70"/>
  <c r="P70"/>
  <c r="V70"/>
  <c r="AB70"/>
  <c r="M70"/>
  <c r="S70"/>
  <c r="Y70"/>
  <c r="Q69"/>
  <c r="W69"/>
  <c r="AC69"/>
  <c r="N69"/>
  <c r="T69"/>
  <c r="Z69"/>
  <c r="O68"/>
  <c r="U68"/>
  <c r="AA68"/>
  <c r="P68"/>
  <c r="V68"/>
  <c r="AB68"/>
  <c r="M68"/>
  <c r="S68"/>
  <c r="Y68"/>
  <c r="Q67"/>
  <c r="W67"/>
  <c r="AC67"/>
  <c r="N67"/>
  <c r="T67"/>
  <c r="Z67"/>
  <c r="O66"/>
  <c r="U66"/>
  <c r="AA66"/>
  <c r="P66"/>
  <c r="V66"/>
  <c r="AB66"/>
  <c r="M66"/>
  <c r="S66"/>
  <c r="Y66"/>
  <c r="Q65"/>
  <c r="W65"/>
  <c r="AC65"/>
  <c r="N65"/>
  <c r="T65"/>
  <c r="Z65"/>
  <c r="O64"/>
  <c r="U64"/>
  <c r="AA64"/>
  <c r="P64"/>
  <c r="V64"/>
  <c r="AB64"/>
  <c r="M64"/>
  <c r="S64"/>
  <c r="Y64"/>
  <c r="Q63"/>
  <c r="W63"/>
  <c r="AC63"/>
  <c r="N63"/>
  <c r="T63"/>
  <c r="Z63"/>
  <c r="O62"/>
  <c r="U62"/>
  <c r="AA62"/>
  <c r="V62"/>
  <c r="P62"/>
  <c r="AB62"/>
  <c r="M62"/>
  <c r="S62"/>
  <c r="Y62"/>
  <c r="Q61"/>
  <c r="W61"/>
  <c r="AC61"/>
  <c r="T61"/>
  <c r="N61"/>
  <c r="Z61"/>
  <c r="P31"/>
  <c r="V31"/>
  <c r="AB31"/>
  <c r="O31"/>
  <c r="U31"/>
  <c r="AA31"/>
  <c r="M31"/>
  <c r="S31"/>
  <c r="Y31"/>
  <c r="Q28"/>
  <c r="W28"/>
  <c r="AC28"/>
  <c r="N28"/>
  <c r="T28"/>
  <c r="Z28"/>
  <c r="P27"/>
  <c r="V27"/>
  <c r="AB27"/>
  <c r="O27"/>
  <c r="U27"/>
  <c r="AA27"/>
  <c r="M27"/>
  <c r="S27"/>
  <c r="Y27"/>
  <c r="Q26"/>
  <c r="W26"/>
  <c r="AC26"/>
  <c r="N26"/>
  <c r="T26"/>
  <c r="Z26"/>
  <c r="P25"/>
  <c r="V25"/>
  <c r="AB25"/>
  <c r="O25"/>
  <c r="U25"/>
  <c r="AA25"/>
  <c r="M25"/>
  <c r="S25"/>
  <c r="Y25"/>
  <c r="Q24"/>
  <c r="W24"/>
  <c r="AC24"/>
  <c r="N24"/>
  <c r="T24"/>
  <c r="Z24"/>
  <c r="P23"/>
  <c r="V23"/>
  <c r="AB23"/>
  <c r="O23"/>
  <c r="U23"/>
  <c r="AA23"/>
  <c r="S23"/>
  <c r="Y23"/>
  <c r="P14"/>
  <c r="V14"/>
  <c r="AB14"/>
  <c r="O14"/>
  <c r="U14"/>
  <c r="AA14"/>
  <c r="P16"/>
  <c r="V16"/>
  <c r="AB16"/>
  <c r="O16"/>
  <c r="U16"/>
  <c r="AA16"/>
  <c r="P18"/>
  <c r="V18"/>
  <c r="AB18"/>
  <c r="O18"/>
  <c r="U18"/>
  <c r="AA18"/>
  <c r="P20"/>
  <c r="V20"/>
  <c r="AB20"/>
  <c r="O20"/>
  <c r="U20"/>
  <c r="AA20"/>
  <c r="P22"/>
  <c r="V22"/>
  <c r="AB22"/>
  <c r="O22"/>
  <c r="U22"/>
  <c r="AA22"/>
  <c r="P30"/>
  <c r="V30"/>
  <c r="AB30"/>
  <c r="O30"/>
  <c r="U30"/>
  <c r="AA30"/>
  <c r="P33"/>
  <c r="V33"/>
  <c r="AB33"/>
  <c r="O33"/>
  <c r="U33"/>
  <c r="AA33"/>
  <c r="P35"/>
  <c r="V35"/>
  <c r="AB35"/>
  <c r="O35"/>
  <c r="U35"/>
  <c r="AA35"/>
  <c r="P37"/>
  <c r="V37"/>
  <c r="AB37"/>
  <c r="O37"/>
  <c r="U37"/>
  <c r="AA37"/>
  <c r="P39"/>
  <c r="V39"/>
  <c r="AB39"/>
  <c r="O39"/>
  <c r="U39"/>
  <c r="AA39"/>
  <c r="P41"/>
  <c r="V41"/>
  <c r="AB41"/>
  <c r="O41"/>
  <c r="U41"/>
  <c r="AA41"/>
  <c r="P43"/>
  <c r="V43"/>
  <c r="AB43"/>
  <c r="O43"/>
  <c r="U43"/>
  <c r="AA43"/>
  <c r="P45"/>
  <c r="V45"/>
  <c r="AB45"/>
  <c r="O45"/>
  <c r="U45"/>
  <c r="AA45"/>
  <c r="P47"/>
  <c r="V47"/>
  <c r="AB47"/>
  <c r="O47"/>
  <c r="U47"/>
  <c r="AA47"/>
  <c r="P49"/>
  <c r="V49"/>
  <c r="AB49"/>
  <c r="O49"/>
  <c r="U49"/>
  <c r="AA49"/>
  <c r="P51"/>
  <c r="V51"/>
  <c r="AB51"/>
  <c r="O51"/>
  <c r="U51"/>
  <c r="AA51"/>
  <c r="P53"/>
  <c r="V53"/>
  <c r="AB53"/>
  <c r="O53"/>
  <c r="U53"/>
  <c r="AA53"/>
  <c r="P55"/>
  <c r="V55"/>
  <c r="AB55"/>
  <c r="O55"/>
  <c r="U55"/>
  <c r="AA55"/>
  <c r="P57"/>
  <c r="V57"/>
  <c r="AB57"/>
  <c r="O57"/>
  <c r="U57"/>
  <c r="AA57"/>
  <c r="P59"/>
  <c r="V59"/>
  <c r="AB59"/>
  <c r="O59"/>
  <c r="U59"/>
  <c r="AA59"/>
  <c r="O88"/>
  <c r="U88"/>
  <c r="AA88"/>
  <c r="P88"/>
  <c r="V88"/>
  <c r="AB88"/>
  <c r="O90"/>
  <c r="U90"/>
  <c r="AA90"/>
  <c r="P90"/>
  <c r="V90"/>
  <c r="AB90"/>
  <c r="O92"/>
  <c r="U92"/>
  <c r="AA92"/>
  <c r="P92"/>
  <c r="V92"/>
  <c r="AB92"/>
  <c r="O94"/>
  <c r="U94"/>
  <c r="AA94"/>
  <c r="P94"/>
  <c r="V94"/>
  <c r="AB94"/>
  <c r="O96"/>
  <c r="U96"/>
  <c r="AA96"/>
  <c r="P96"/>
  <c r="V96"/>
  <c r="AB96"/>
  <c r="O102"/>
  <c r="U102"/>
  <c r="AA102"/>
  <c r="P102"/>
  <c r="V102"/>
  <c r="AB102"/>
  <c r="O104"/>
  <c r="U104"/>
  <c r="AA104"/>
  <c r="P104"/>
  <c r="V104"/>
  <c r="AB104"/>
  <c r="O106"/>
  <c r="U106"/>
  <c r="AA106"/>
  <c r="P106"/>
  <c r="V106"/>
  <c r="AB106"/>
  <c r="O108"/>
  <c r="U108"/>
  <c r="AA108"/>
  <c r="P108"/>
  <c r="V108"/>
  <c r="AB108"/>
  <c r="O110"/>
  <c r="U110"/>
  <c r="AA110"/>
  <c r="P110"/>
  <c r="V110"/>
  <c r="AB110"/>
  <c r="O112"/>
  <c r="U112"/>
  <c r="AA112"/>
  <c r="P112"/>
  <c r="V112"/>
  <c r="AB112"/>
  <c r="O114"/>
  <c r="U114"/>
  <c r="AA114"/>
  <c r="P114"/>
  <c r="V114"/>
  <c r="AB114"/>
  <c r="O116"/>
  <c r="U116"/>
  <c r="AA116"/>
  <c r="P116"/>
  <c r="V116"/>
  <c r="AB116"/>
  <c r="O118"/>
  <c r="U118"/>
  <c r="AA118"/>
  <c r="P118"/>
  <c r="V118"/>
  <c r="AB118"/>
  <c r="O120"/>
  <c r="U120"/>
  <c r="AA120"/>
  <c r="P120"/>
  <c r="V120"/>
  <c r="AB120"/>
  <c r="O122"/>
  <c r="U122"/>
  <c r="AA122"/>
  <c r="P122"/>
  <c r="V122"/>
  <c r="AB122"/>
  <c r="O124"/>
  <c r="U124"/>
  <c r="AA124"/>
  <c r="P124"/>
  <c r="V124"/>
  <c r="AB124"/>
  <c r="O126"/>
  <c r="U126"/>
  <c r="AA126"/>
  <c r="P126"/>
  <c r="V126"/>
  <c r="AB126"/>
  <c r="O128"/>
  <c r="U128"/>
  <c r="AA128"/>
  <c r="P128"/>
  <c r="V128"/>
  <c r="AB128"/>
  <c r="O130"/>
  <c r="U130"/>
  <c r="AA130"/>
  <c r="P130"/>
  <c r="V130"/>
  <c r="AB130"/>
  <c r="O132"/>
  <c r="U132"/>
  <c r="AA132"/>
  <c r="P132"/>
  <c r="V132"/>
  <c r="AB132"/>
  <c r="O134"/>
  <c r="U134"/>
  <c r="AA134"/>
  <c r="P134"/>
  <c r="V134"/>
  <c r="AB134"/>
  <c r="O136"/>
  <c r="U136"/>
  <c r="AA136"/>
  <c r="P136"/>
  <c r="V136"/>
  <c r="AB136"/>
  <c r="O138"/>
  <c r="U138"/>
  <c r="AA138"/>
  <c r="P138"/>
  <c r="V138"/>
  <c r="AB138"/>
  <c r="O140"/>
  <c r="U140"/>
  <c r="AA140"/>
  <c r="P140"/>
  <c r="V140"/>
  <c r="AB140"/>
  <c r="O142"/>
  <c r="U142"/>
  <c r="AA142"/>
  <c r="P142"/>
  <c r="V142"/>
  <c r="AB142"/>
  <c r="O144"/>
  <c r="U144"/>
  <c r="AA144"/>
  <c r="P144"/>
  <c r="V144"/>
  <c r="AB144"/>
  <c r="O146"/>
  <c r="U146"/>
  <c r="AA146"/>
  <c r="P146"/>
  <c r="V146"/>
  <c r="AB146"/>
  <c r="O148"/>
  <c r="U148"/>
  <c r="AA148"/>
  <c r="P148"/>
  <c r="V148"/>
  <c r="AB148"/>
  <c r="O150"/>
  <c r="U150"/>
  <c r="AA150"/>
  <c r="P150"/>
  <c r="V150"/>
  <c r="AB150"/>
  <c r="O152"/>
  <c r="U152"/>
  <c r="AA152"/>
  <c r="P152"/>
  <c r="V152"/>
  <c r="AB152"/>
  <c r="O154"/>
  <c r="U154"/>
  <c r="AA154"/>
  <c r="P154"/>
  <c r="V154"/>
  <c r="AB154"/>
  <c r="O156"/>
  <c r="U156"/>
  <c r="AA156"/>
  <c r="P156"/>
  <c r="V156"/>
  <c r="AB156"/>
  <c r="O158"/>
  <c r="U158"/>
  <c r="AA158"/>
  <c r="P158"/>
  <c r="V158"/>
  <c r="AB158"/>
  <c r="O160"/>
  <c r="U160"/>
  <c r="AA160"/>
  <c r="P160"/>
  <c r="V160"/>
  <c r="AB160"/>
  <c r="G13" i="1"/>
  <c r="H13"/>
  <c r="I13"/>
  <c r="J13"/>
  <c r="L13"/>
  <c r="M13"/>
  <c r="G14"/>
  <c r="H14"/>
  <c r="I14"/>
  <c r="J14"/>
  <c r="L14"/>
  <c r="M14"/>
  <c r="G15"/>
  <c r="H15"/>
  <c r="I15"/>
  <c r="J15"/>
  <c r="L15"/>
  <c r="M15"/>
  <c r="G16"/>
  <c r="H16"/>
  <c r="I16"/>
  <c r="J16"/>
  <c r="L16"/>
  <c r="M16"/>
  <c r="G17"/>
  <c r="H17"/>
  <c r="I17"/>
  <c r="J17"/>
  <c r="L17"/>
  <c r="M17"/>
  <c r="G18"/>
  <c r="H18"/>
  <c r="I18"/>
  <c r="J18"/>
  <c r="L18"/>
  <c r="M18"/>
  <c r="G19"/>
  <c r="H19"/>
  <c r="I19"/>
  <c r="J19"/>
  <c r="L19"/>
  <c r="M19"/>
  <c r="G20"/>
  <c r="H20"/>
  <c r="I20"/>
  <c r="J20"/>
  <c r="L20"/>
  <c r="M20"/>
  <c r="G21"/>
  <c r="H21"/>
  <c r="I21"/>
  <c r="J21"/>
  <c r="L21"/>
  <c r="M21"/>
  <c r="G22"/>
  <c r="H22"/>
  <c r="I22"/>
  <c r="J22"/>
  <c r="L22"/>
  <c r="M22"/>
  <c r="G23"/>
  <c r="H23"/>
  <c r="I23"/>
  <c r="J23"/>
  <c r="L23"/>
  <c r="M23"/>
  <c r="G24"/>
  <c r="H24"/>
  <c r="I24"/>
  <c r="J24"/>
  <c r="L24"/>
  <c r="M24"/>
  <c r="G25"/>
  <c r="H25"/>
  <c r="I25"/>
  <c r="J25"/>
  <c r="L25"/>
  <c r="M25"/>
  <c r="G26"/>
  <c r="H26"/>
  <c r="I26"/>
  <c r="J26"/>
  <c r="L26"/>
  <c r="M26"/>
  <c r="G27"/>
  <c r="H27"/>
  <c r="I27"/>
  <c r="J27"/>
  <c r="L27"/>
  <c r="M27"/>
  <c r="I28"/>
  <c r="G29"/>
  <c r="H29"/>
  <c r="I29"/>
  <c r="J29"/>
  <c r="L29"/>
  <c r="M29"/>
  <c r="G30"/>
  <c r="H30"/>
  <c r="I30"/>
  <c r="J30"/>
  <c r="L30"/>
  <c r="M30"/>
  <c r="G31"/>
  <c r="H31"/>
  <c r="I31"/>
  <c r="J31"/>
  <c r="L31"/>
  <c r="M31"/>
  <c r="G32"/>
  <c r="H32"/>
  <c r="I32"/>
  <c r="J32"/>
  <c r="L32"/>
  <c r="M32"/>
  <c r="G33"/>
  <c r="H33"/>
  <c r="I33"/>
  <c r="J33"/>
  <c r="L33"/>
  <c r="M33"/>
  <c r="G34"/>
  <c r="H34"/>
  <c r="I34"/>
  <c r="J34"/>
  <c r="L34"/>
  <c r="M34"/>
  <c r="G35"/>
  <c r="H35"/>
  <c r="I35"/>
  <c r="J35"/>
  <c r="L35"/>
  <c r="M35"/>
  <c r="G36"/>
  <c r="H36"/>
  <c r="I36"/>
  <c r="J36"/>
  <c r="L36"/>
  <c r="M36"/>
  <c r="G37"/>
  <c r="H37"/>
  <c r="I37"/>
  <c r="J37"/>
  <c r="L37"/>
  <c r="M37"/>
  <c r="G38"/>
  <c r="H38"/>
  <c r="I38"/>
  <c r="J38"/>
  <c r="L38"/>
  <c r="M38"/>
  <c r="G39"/>
  <c r="H39"/>
  <c r="I39"/>
  <c r="J39"/>
  <c r="L39"/>
  <c r="M39"/>
  <c r="G40"/>
  <c r="H40"/>
  <c r="I40"/>
  <c r="J40"/>
  <c r="L40"/>
  <c r="M40"/>
  <c r="G41"/>
  <c r="H41"/>
  <c r="I41"/>
  <c r="J41"/>
  <c r="L41"/>
  <c r="M41"/>
  <c r="G42"/>
  <c r="H42"/>
  <c r="I42"/>
  <c r="J42"/>
  <c r="L42"/>
  <c r="M42"/>
  <c r="G43"/>
  <c r="H43"/>
  <c r="I43"/>
  <c r="J43"/>
  <c r="L43"/>
  <c r="M43"/>
  <c r="G44"/>
  <c r="H44"/>
  <c r="I44"/>
  <c r="J44"/>
  <c r="L44"/>
  <c r="M44"/>
  <c r="G45"/>
  <c r="H45"/>
  <c r="I45"/>
  <c r="J45"/>
  <c r="L45"/>
  <c r="M45"/>
  <c r="G46"/>
  <c r="H46"/>
  <c r="I46"/>
  <c r="J46"/>
  <c r="L46"/>
  <c r="M46"/>
  <c r="G48"/>
  <c r="H48"/>
  <c r="I48"/>
  <c r="J48"/>
  <c r="L48"/>
  <c r="M48"/>
  <c r="G49"/>
  <c r="H49"/>
  <c r="I49"/>
  <c r="J49"/>
  <c r="L49"/>
  <c r="M49"/>
  <c r="G50"/>
  <c r="H50"/>
  <c r="I50"/>
  <c r="J50"/>
  <c r="L50"/>
  <c r="M50"/>
  <c r="G51"/>
  <c r="H51"/>
  <c r="I51"/>
  <c r="J51"/>
  <c r="L51"/>
  <c r="M51"/>
  <c r="G52"/>
  <c r="H52"/>
  <c r="I52"/>
  <c r="J52"/>
  <c r="L52"/>
  <c r="M52"/>
  <c r="G53"/>
  <c r="H53"/>
  <c r="I53"/>
  <c r="J53"/>
  <c r="L53"/>
  <c r="M53"/>
  <c r="G54"/>
  <c r="H54"/>
  <c r="I54"/>
  <c r="J54"/>
  <c r="L54"/>
  <c r="M54"/>
  <c r="G55"/>
  <c r="H55"/>
  <c r="I55"/>
  <c r="J55"/>
  <c r="L55"/>
  <c r="M55"/>
  <c r="G56"/>
  <c r="H56"/>
  <c r="I56"/>
  <c r="J56"/>
  <c r="L56"/>
  <c r="M56"/>
  <c r="G57"/>
  <c r="H57"/>
  <c r="I57"/>
  <c r="J57"/>
  <c r="L57"/>
  <c r="M57"/>
  <c r="G58"/>
  <c r="H58"/>
  <c r="I58"/>
  <c r="J58"/>
  <c r="L58"/>
  <c r="M58"/>
  <c r="G59"/>
  <c r="H59"/>
  <c r="I59"/>
  <c r="J59"/>
  <c r="L59"/>
  <c r="M59"/>
  <c r="G60"/>
  <c r="H60"/>
  <c r="I60"/>
  <c r="J60"/>
  <c r="L60"/>
  <c r="M60"/>
  <c r="G61"/>
  <c r="H61"/>
  <c r="I61"/>
  <c r="J61"/>
  <c r="L61"/>
  <c r="M61"/>
  <c r="G62"/>
  <c r="H62"/>
  <c r="I62"/>
  <c r="J62"/>
  <c r="L62"/>
  <c r="M62"/>
  <c r="G63"/>
  <c r="H63"/>
  <c r="I63"/>
  <c r="J63"/>
  <c r="L63"/>
  <c r="M63"/>
  <c r="G64"/>
  <c r="H64"/>
  <c r="I64"/>
  <c r="J64"/>
  <c r="L64"/>
  <c r="M64"/>
  <c r="G65"/>
  <c r="H65"/>
  <c r="I65"/>
  <c r="J65"/>
  <c r="L65"/>
  <c r="M65"/>
  <c r="G66"/>
  <c r="H66"/>
  <c r="I66"/>
  <c r="J66"/>
  <c r="L66"/>
  <c r="M66"/>
  <c r="G67"/>
  <c r="H67"/>
  <c r="I67"/>
  <c r="J67"/>
  <c r="L67"/>
  <c r="M67"/>
  <c r="G68"/>
  <c r="H68"/>
  <c r="I68"/>
  <c r="J68"/>
  <c r="L68"/>
  <c r="M68"/>
  <c r="G69"/>
  <c r="H69"/>
  <c r="I69"/>
  <c r="J69"/>
  <c r="L69"/>
  <c r="M69"/>
  <c r="G70"/>
  <c r="H70"/>
  <c r="I70"/>
  <c r="J70"/>
  <c r="L70"/>
  <c r="M70"/>
  <c r="G71"/>
  <c r="H71"/>
  <c r="I71"/>
  <c r="J71"/>
  <c r="L71"/>
  <c r="M71"/>
  <c r="G72"/>
  <c r="H72"/>
  <c r="I72"/>
  <c r="J72"/>
  <c r="L72"/>
  <c r="M72"/>
  <c r="G73"/>
  <c r="H73"/>
  <c r="I73"/>
  <c r="J73"/>
  <c r="L73"/>
  <c r="M73"/>
  <c r="G74"/>
  <c r="H74"/>
  <c r="I74"/>
  <c r="J74"/>
  <c r="L74"/>
  <c r="M74"/>
  <c r="G75"/>
  <c r="H75"/>
  <c r="I75"/>
  <c r="J75"/>
  <c r="L75"/>
  <c r="M75"/>
  <c r="G76"/>
  <c r="H76"/>
  <c r="I76"/>
  <c r="J76"/>
  <c r="L76"/>
  <c r="M76"/>
  <c r="G77"/>
  <c r="H77"/>
  <c r="I77"/>
  <c r="J77"/>
  <c r="L77"/>
  <c r="M77"/>
  <c r="G78"/>
  <c r="H78"/>
  <c r="I78"/>
  <c r="J78"/>
  <c r="L78"/>
  <c r="M78"/>
  <c r="G79"/>
  <c r="H79"/>
  <c r="I79"/>
  <c r="J79"/>
  <c r="L79"/>
  <c r="M79"/>
  <c r="G80"/>
  <c r="H80"/>
  <c r="I80"/>
  <c r="J80"/>
  <c r="L80"/>
  <c r="M80"/>
  <c r="G81"/>
  <c r="H81"/>
  <c r="I81"/>
  <c r="J81"/>
  <c r="L81"/>
  <c r="M81"/>
  <c r="G82"/>
  <c r="H82"/>
  <c r="I82"/>
  <c r="J82"/>
  <c r="L82"/>
  <c r="M82"/>
  <c r="G83"/>
  <c r="H83"/>
  <c r="I83"/>
  <c r="J83"/>
  <c r="L83"/>
  <c r="M83"/>
  <c r="G84"/>
  <c r="H84"/>
  <c r="I84"/>
  <c r="J84"/>
  <c r="L84"/>
  <c r="M84"/>
  <c r="G85"/>
  <c r="H85"/>
  <c r="I85"/>
  <c r="J85"/>
  <c r="L85"/>
  <c r="M85"/>
  <c r="G86"/>
  <c r="H86"/>
  <c r="I86"/>
  <c r="J86"/>
  <c r="L86"/>
  <c r="M86"/>
  <c r="G87"/>
  <c r="H87"/>
  <c r="I87"/>
  <c r="J87"/>
  <c r="L87"/>
  <c r="M87"/>
  <c r="G88"/>
  <c r="H88"/>
  <c r="I88"/>
  <c r="J88"/>
  <c r="L88"/>
  <c r="M88"/>
  <c r="G89"/>
  <c r="H89"/>
  <c r="I89"/>
  <c r="J89"/>
  <c r="L89"/>
  <c r="M89"/>
  <c r="G90"/>
  <c r="H90"/>
  <c r="I90"/>
  <c r="J90"/>
  <c r="L90"/>
  <c r="M90"/>
  <c r="G91"/>
  <c r="H91"/>
  <c r="I91"/>
  <c r="J91"/>
  <c r="L91"/>
  <c r="M91"/>
  <c r="G92"/>
  <c r="H92"/>
  <c r="I92"/>
  <c r="J92"/>
  <c r="L92"/>
  <c r="M92"/>
  <c r="G93"/>
  <c r="H93"/>
  <c r="I93"/>
  <c r="J93"/>
  <c r="L93"/>
  <c r="M93"/>
  <c r="G94"/>
  <c r="H94"/>
  <c r="I94"/>
  <c r="J94"/>
  <c r="L94"/>
  <c r="M94"/>
  <c r="G95"/>
  <c r="H95"/>
  <c r="I95"/>
  <c r="J95"/>
  <c r="L95"/>
  <c r="M95"/>
  <c r="G96"/>
  <c r="H96"/>
  <c r="I96"/>
  <c r="J96"/>
  <c r="L96"/>
  <c r="M96"/>
  <c r="G97"/>
  <c r="H97"/>
  <c r="I97"/>
  <c r="J97"/>
  <c r="L97"/>
  <c r="M97"/>
  <c r="G98"/>
  <c r="H98"/>
  <c r="I98"/>
  <c r="J98"/>
  <c r="L98"/>
  <c r="M98"/>
  <c r="G99"/>
  <c r="H99"/>
  <c r="I99"/>
  <c r="J99"/>
  <c r="L99"/>
  <c r="M99"/>
  <c r="G100"/>
  <c r="H100"/>
  <c r="I100"/>
  <c r="J100"/>
  <c r="L100"/>
  <c r="M100"/>
  <c r="G101"/>
  <c r="H101"/>
  <c r="I101"/>
  <c r="J101"/>
  <c r="L101"/>
  <c r="M101"/>
  <c r="G104"/>
  <c r="H104"/>
  <c r="I104"/>
  <c r="J104"/>
  <c r="L104"/>
  <c r="M104"/>
  <c r="G105"/>
  <c r="H105"/>
  <c r="I105"/>
  <c r="J105"/>
  <c r="L105"/>
  <c r="M105"/>
  <c r="G106"/>
  <c r="H106"/>
  <c r="I106"/>
  <c r="J106"/>
  <c r="L106"/>
  <c r="M106"/>
  <c r="G107"/>
  <c r="H107"/>
  <c r="I107"/>
  <c r="J107"/>
  <c r="L107"/>
  <c r="M107"/>
  <c r="G108"/>
  <c r="H108"/>
  <c r="I108"/>
  <c r="J108"/>
  <c r="L108"/>
  <c r="M108"/>
  <c r="G109"/>
  <c r="H109"/>
  <c r="I109"/>
  <c r="J109"/>
  <c r="L109"/>
  <c r="M109"/>
  <c r="G110"/>
  <c r="H110"/>
  <c r="I110"/>
  <c r="J110"/>
  <c r="L110"/>
  <c r="M110"/>
  <c r="G111"/>
  <c r="H111"/>
  <c r="I111"/>
  <c r="J111"/>
  <c r="L111"/>
  <c r="M111"/>
  <c r="G112"/>
  <c r="H112"/>
  <c r="I112"/>
  <c r="J112"/>
  <c r="L112"/>
  <c r="M112"/>
  <c r="G113"/>
  <c r="H113"/>
  <c r="I113"/>
  <c r="J113"/>
  <c r="L113"/>
  <c r="M113"/>
  <c r="G115"/>
  <c r="H115"/>
  <c r="I115"/>
  <c r="J115"/>
  <c r="L115"/>
  <c r="M115"/>
  <c r="G116"/>
  <c r="H116"/>
  <c r="I116"/>
  <c r="J116"/>
  <c r="L116"/>
  <c r="M116"/>
  <c r="G117"/>
  <c r="H117"/>
  <c r="I117"/>
  <c r="J117"/>
  <c r="L117"/>
  <c r="M117"/>
  <c r="G118"/>
  <c r="H118"/>
  <c r="I118"/>
  <c r="J118"/>
  <c r="L118"/>
  <c r="M118"/>
  <c r="G119"/>
  <c r="H119"/>
  <c r="I119"/>
  <c r="J119"/>
  <c r="L119"/>
  <c r="M119"/>
  <c r="G120"/>
  <c r="H120"/>
  <c r="I120"/>
  <c r="J120"/>
  <c r="L120"/>
  <c r="M120"/>
  <c r="G121"/>
  <c r="H121"/>
  <c r="I121"/>
  <c r="J121"/>
  <c r="L121"/>
  <c r="M121"/>
  <c r="G122"/>
  <c r="H122"/>
  <c r="I122"/>
  <c r="J122"/>
  <c r="L122"/>
  <c r="M122"/>
  <c r="G123"/>
  <c r="H123"/>
  <c r="I123"/>
  <c r="J123"/>
  <c r="L123"/>
  <c r="M123"/>
  <c r="G124"/>
  <c r="H124"/>
  <c r="I124"/>
  <c r="J124"/>
  <c r="L124"/>
  <c r="M124"/>
  <c r="G125"/>
  <c r="H125"/>
  <c r="I125"/>
  <c r="J125"/>
  <c r="L125"/>
  <c r="M125"/>
  <c r="G126"/>
  <c r="H126"/>
  <c r="I126"/>
  <c r="J126"/>
  <c r="L126"/>
  <c r="M126"/>
  <c r="G127"/>
  <c r="H127"/>
  <c r="I127"/>
  <c r="J127"/>
  <c r="L127"/>
  <c r="M127"/>
  <c r="G128"/>
  <c r="H128"/>
  <c r="I128"/>
  <c r="J128"/>
  <c r="L128"/>
  <c r="M128"/>
  <c r="G129"/>
  <c r="H129"/>
  <c r="I129"/>
  <c r="J129"/>
  <c r="L129"/>
  <c r="M129"/>
  <c r="G130"/>
  <c r="H130"/>
  <c r="I130"/>
  <c r="J130"/>
  <c r="L130"/>
  <c r="M130"/>
  <c r="G131"/>
  <c r="H131"/>
  <c r="I131"/>
  <c r="J131"/>
  <c r="L131"/>
  <c r="M131"/>
  <c r="G132"/>
  <c r="H132"/>
  <c r="I132"/>
  <c r="J132"/>
  <c r="L132"/>
  <c r="M132"/>
  <c r="G133"/>
  <c r="H133"/>
  <c r="I133"/>
  <c r="J133"/>
  <c r="L133"/>
  <c r="M133"/>
  <c r="G134"/>
  <c r="H134"/>
  <c r="I134"/>
  <c r="J134"/>
  <c r="L134"/>
  <c r="M134"/>
  <c r="G135"/>
  <c r="H135"/>
  <c r="I135"/>
  <c r="J135"/>
  <c r="L135"/>
  <c r="M135"/>
  <c r="G136"/>
  <c r="H136"/>
  <c r="I136"/>
  <c r="J136"/>
  <c r="L136"/>
  <c r="M136"/>
  <c r="G137"/>
  <c r="H137"/>
  <c r="I137"/>
  <c r="J137"/>
  <c r="L137"/>
  <c r="M137"/>
  <c r="G138"/>
  <c r="H138"/>
  <c r="I138"/>
  <c r="J138"/>
  <c r="L138"/>
  <c r="M138"/>
  <c r="G139"/>
  <c r="H139"/>
  <c r="I139"/>
  <c r="J139"/>
  <c r="L139"/>
  <c r="M139"/>
  <c r="G140"/>
  <c r="H140"/>
  <c r="I140"/>
  <c r="J140"/>
  <c r="L140"/>
  <c r="M140"/>
  <c r="G141"/>
  <c r="H141"/>
  <c r="I141"/>
  <c r="J141"/>
  <c r="L141"/>
  <c r="M141"/>
  <c r="G142"/>
  <c r="H142"/>
  <c r="I142"/>
  <c r="J142"/>
  <c r="L142"/>
  <c r="M142"/>
  <c r="G143"/>
  <c r="H143"/>
  <c r="I143"/>
  <c r="J143"/>
  <c r="L143"/>
  <c r="M143"/>
  <c r="G144"/>
  <c r="H144"/>
  <c r="I144"/>
  <c r="J144"/>
  <c r="L144"/>
  <c r="M144"/>
  <c r="G145"/>
  <c r="H145"/>
  <c r="I145"/>
  <c r="J145"/>
  <c r="L145"/>
  <c r="M145"/>
  <c r="G146"/>
  <c r="H146"/>
  <c r="I146"/>
  <c r="J146"/>
  <c r="L146"/>
  <c r="M146"/>
  <c r="G147"/>
  <c r="H147"/>
  <c r="I147"/>
  <c r="J147"/>
  <c r="L147"/>
  <c r="M147"/>
  <c r="G148"/>
  <c r="H148"/>
  <c r="I148"/>
  <c r="J148"/>
  <c r="L148"/>
  <c r="M148"/>
  <c r="G149"/>
  <c r="H149"/>
  <c r="I149"/>
  <c r="J149"/>
  <c r="L149"/>
  <c r="M149"/>
  <c r="G150"/>
  <c r="H150"/>
  <c r="I150"/>
  <c r="J150"/>
  <c r="L150"/>
  <c r="M150"/>
  <c r="G151"/>
  <c r="H151"/>
  <c r="I151"/>
  <c r="J151"/>
  <c r="L151"/>
  <c r="M151"/>
  <c r="G152"/>
  <c r="H152"/>
  <c r="I152"/>
  <c r="J152"/>
  <c r="L152"/>
  <c r="M152"/>
  <c r="G153"/>
  <c r="H153"/>
  <c r="I153"/>
  <c r="J153"/>
  <c r="L153"/>
  <c r="M153"/>
  <c r="G154"/>
  <c r="H154"/>
  <c r="I154"/>
  <c r="J154"/>
  <c r="L154"/>
  <c r="M154"/>
  <c r="G155"/>
  <c r="H155"/>
  <c r="I155"/>
  <c r="J155"/>
  <c r="L155"/>
  <c r="M155"/>
  <c r="G156"/>
  <c r="H156"/>
  <c r="I156"/>
  <c r="J156"/>
  <c r="L156"/>
  <c r="M156"/>
  <c r="G157"/>
  <c r="H157"/>
  <c r="I157"/>
  <c r="J157"/>
  <c r="L157"/>
  <c r="M157"/>
  <c r="G158"/>
  <c r="H158"/>
  <c r="I158"/>
  <c r="J158"/>
  <c r="L158"/>
  <c r="M158"/>
  <c r="G159"/>
  <c r="H159"/>
  <c r="I159"/>
  <c r="J159"/>
  <c r="L159"/>
  <c r="M159"/>
  <c r="G160"/>
  <c r="H160"/>
  <c r="I160"/>
  <c r="J160"/>
  <c r="L160"/>
  <c r="M160"/>
  <c r="G161"/>
  <c r="H161"/>
  <c r="I161"/>
  <c r="J161"/>
  <c r="L161"/>
  <c r="M161"/>
  <c r="G162"/>
  <c r="H162"/>
  <c r="I162"/>
  <c r="J162"/>
  <c r="L162"/>
  <c r="M162"/>
  <c r="G163"/>
  <c r="H163"/>
  <c r="I163"/>
  <c r="J163"/>
  <c r="L163"/>
  <c r="M163"/>
  <c r="G164"/>
  <c r="H164"/>
  <c r="I164"/>
  <c r="J164"/>
  <c r="L164"/>
  <c r="M164"/>
  <c r="G165"/>
  <c r="H165"/>
  <c r="I165"/>
  <c r="J165"/>
  <c r="L165"/>
  <c r="M165"/>
  <c r="G166"/>
  <c r="H166"/>
  <c r="I166"/>
  <c r="J166"/>
  <c r="L166"/>
  <c r="M166"/>
  <c r="G167"/>
  <c r="H167"/>
  <c r="I167"/>
  <c r="J167"/>
  <c r="L167"/>
  <c r="M167"/>
  <c r="G168"/>
  <c r="H168"/>
  <c r="I168"/>
  <c r="J168"/>
  <c r="L168"/>
  <c r="M168"/>
  <c r="G169"/>
  <c r="H169"/>
  <c r="I169"/>
  <c r="J169"/>
  <c r="L169"/>
  <c r="M169"/>
  <c r="G170"/>
  <c r="H170"/>
  <c r="I170"/>
  <c r="J170"/>
  <c r="L170"/>
  <c r="M170"/>
  <c r="G171"/>
  <c r="H171"/>
  <c r="I171"/>
  <c r="J171"/>
  <c r="L171"/>
  <c r="M171"/>
  <c r="G172"/>
  <c r="H172"/>
  <c r="I172"/>
  <c r="J172"/>
  <c r="L172"/>
  <c r="M172"/>
  <c r="G173"/>
  <c r="H173"/>
  <c r="I173"/>
  <c r="J173"/>
  <c r="L173"/>
  <c r="M173"/>
  <c r="G174"/>
  <c r="H174"/>
  <c r="I174"/>
  <c r="J174"/>
  <c r="L174"/>
  <c r="M174"/>
  <c r="G175"/>
  <c r="H175"/>
  <c r="I175"/>
  <c r="J175"/>
  <c r="L175"/>
  <c r="M175"/>
  <c r="G176"/>
  <c r="H176"/>
  <c r="I176"/>
  <c r="J176"/>
  <c r="L176"/>
  <c r="M176"/>
  <c r="G177"/>
  <c r="H177"/>
  <c r="I177"/>
  <c r="J177"/>
  <c r="L177"/>
  <c r="M177"/>
  <c r="G178"/>
  <c r="H178"/>
  <c r="I178"/>
  <c r="J178"/>
  <c r="L178"/>
  <c r="M178"/>
  <c r="G179"/>
  <c r="H179"/>
  <c r="I179"/>
  <c r="J179"/>
  <c r="L179"/>
  <c r="M179"/>
  <c r="G180"/>
  <c r="H180"/>
  <c r="I180"/>
  <c r="J180"/>
  <c r="L180"/>
  <c r="M180"/>
  <c r="G181"/>
  <c r="H181"/>
  <c r="I181"/>
  <c r="J181"/>
  <c r="L181"/>
  <c r="M181"/>
  <c r="G182"/>
  <c r="H182"/>
  <c r="I182"/>
  <c r="J182"/>
  <c r="L182"/>
  <c r="M182"/>
  <c r="G183"/>
  <c r="H183"/>
  <c r="I183"/>
  <c r="J183"/>
  <c r="L183"/>
  <c r="M183"/>
  <c r="G184"/>
  <c r="H184"/>
  <c r="I184"/>
  <c r="J184"/>
  <c r="L184"/>
  <c r="M184"/>
  <c r="G185"/>
  <c r="H185"/>
  <c r="I185"/>
  <c r="J185"/>
  <c r="L185"/>
  <c r="M185"/>
  <c r="G186"/>
  <c r="H186"/>
  <c r="I186"/>
  <c r="J186"/>
  <c r="L186"/>
  <c r="M186"/>
  <c r="G187"/>
  <c r="H187"/>
  <c r="I187"/>
  <c r="J187"/>
  <c r="L187"/>
  <c r="M187"/>
  <c r="G188"/>
  <c r="H188"/>
  <c r="I188"/>
  <c r="J188"/>
  <c r="L188"/>
  <c r="M188"/>
  <c r="G189"/>
  <c r="H189"/>
  <c r="I189"/>
  <c r="J189"/>
  <c r="L189"/>
  <c r="M189"/>
  <c r="G190"/>
  <c r="H190"/>
  <c r="I190"/>
  <c r="J190"/>
  <c r="L190"/>
  <c r="M190"/>
  <c r="G191"/>
  <c r="H191"/>
  <c r="I191"/>
  <c r="J191"/>
  <c r="L191"/>
  <c r="M191"/>
  <c r="G192"/>
  <c r="H192"/>
  <c r="I192"/>
  <c r="J192"/>
  <c r="L192"/>
  <c r="M192"/>
  <c r="G193"/>
  <c r="H193"/>
  <c r="I193"/>
  <c r="J193"/>
  <c r="L193"/>
  <c r="M193"/>
  <c r="G194"/>
  <c r="H194"/>
  <c r="I194"/>
  <c r="J194"/>
  <c r="L194"/>
  <c r="M194"/>
  <c r="G195"/>
  <c r="H195"/>
  <c r="I195"/>
  <c r="J195"/>
  <c r="L195"/>
  <c r="M195"/>
  <c r="G196"/>
  <c r="H196"/>
  <c r="I196"/>
  <c r="J196"/>
  <c r="L196"/>
  <c r="M196"/>
  <c r="G197"/>
  <c r="H197"/>
  <c r="I197"/>
  <c r="J197"/>
  <c r="L197"/>
  <c r="M197"/>
  <c r="G199"/>
  <c r="H199"/>
  <c r="I199"/>
  <c r="J199"/>
  <c r="L199"/>
  <c r="M199"/>
  <c r="G200"/>
  <c r="H200"/>
  <c r="I200"/>
  <c r="J200"/>
  <c r="L200"/>
  <c r="M200"/>
  <c r="G201"/>
  <c r="H201"/>
  <c r="I201"/>
  <c r="J201"/>
  <c r="L201"/>
  <c r="M201"/>
  <c r="G202"/>
  <c r="H202"/>
  <c r="I202"/>
  <c r="J202"/>
  <c r="L202"/>
  <c r="M202"/>
  <c r="G203"/>
  <c r="H203"/>
  <c r="I203"/>
  <c r="J203"/>
  <c r="L203"/>
  <c r="M203"/>
  <c r="G204"/>
  <c r="H204"/>
  <c r="I204"/>
  <c r="J204"/>
  <c r="L204"/>
  <c r="M204"/>
  <c r="G205"/>
  <c r="H205"/>
  <c r="I205"/>
  <c r="J205"/>
  <c r="L205"/>
  <c r="M205"/>
  <c r="G206"/>
  <c r="H206"/>
  <c r="I206"/>
  <c r="J206"/>
  <c r="L206"/>
  <c r="M206"/>
  <c r="G207"/>
  <c r="H207"/>
  <c r="I207"/>
  <c r="J207"/>
  <c r="L207"/>
  <c r="M207"/>
  <c r="G208"/>
  <c r="H208"/>
  <c r="I208"/>
  <c r="J208"/>
  <c r="L208"/>
  <c r="M208"/>
  <c r="G209"/>
  <c r="H209"/>
  <c r="I209"/>
  <c r="J209"/>
  <c r="L209"/>
  <c r="M209"/>
  <c r="G210"/>
  <c r="H210"/>
  <c r="I210"/>
  <c r="J210"/>
  <c r="L210"/>
  <c r="M210"/>
  <c r="G211"/>
  <c r="H211"/>
  <c r="I211"/>
  <c r="J211"/>
  <c r="L211"/>
  <c r="M211"/>
  <c r="G212"/>
  <c r="H212"/>
  <c r="I212"/>
  <c r="J212"/>
  <c r="L212"/>
  <c r="M212"/>
  <c r="G213"/>
  <c r="H213"/>
  <c r="I213"/>
  <c r="J213"/>
  <c r="L213"/>
  <c r="M213"/>
  <c r="G214"/>
  <c r="H214"/>
  <c r="I214"/>
  <c r="J214"/>
  <c r="L214"/>
  <c r="M214"/>
  <c r="G215"/>
  <c r="H215"/>
  <c r="I215"/>
  <c r="J215"/>
  <c r="L215"/>
  <c r="M215"/>
  <c r="G216"/>
  <c r="H216"/>
  <c r="I216"/>
  <c r="J216"/>
  <c r="L216"/>
  <c r="M216"/>
  <c r="G217"/>
  <c r="H217"/>
  <c r="I217"/>
  <c r="J217"/>
  <c r="L217"/>
  <c r="M217"/>
  <c r="G218"/>
  <c r="H218"/>
  <c r="I218"/>
  <c r="J218"/>
  <c r="L218"/>
  <c r="M218"/>
  <c r="G219"/>
  <c r="H219"/>
  <c r="I219"/>
  <c r="J219"/>
  <c r="L219"/>
  <c r="M219"/>
  <c r="G220"/>
  <c r="H220"/>
  <c r="I220"/>
  <c r="J220"/>
  <c r="L220"/>
  <c r="M220"/>
  <c r="G221"/>
  <c r="H221"/>
  <c r="I221"/>
  <c r="J221"/>
  <c r="L221"/>
  <c r="M221"/>
  <c r="G222"/>
  <c r="H222"/>
  <c r="I222"/>
  <c r="J222"/>
  <c r="L222"/>
  <c r="M222"/>
  <c r="G223"/>
  <c r="H223"/>
  <c r="I223"/>
  <c r="J223"/>
  <c r="L223"/>
  <c r="M223"/>
  <c r="G224"/>
  <c r="H224"/>
  <c r="I224"/>
  <c r="J224"/>
  <c r="L224"/>
  <c r="M224"/>
  <c r="G225"/>
  <c r="H225"/>
  <c r="I225"/>
  <c r="J225"/>
  <c r="L225"/>
  <c r="M225"/>
  <c r="G226"/>
  <c r="H226"/>
  <c r="I226"/>
  <c r="J226"/>
  <c r="L226"/>
  <c r="M226"/>
  <c r="G227"/>
  <c r="H227"/>
  <c r="I227"/>
  <c r="J227"/>
  <c r="L227"/>
  <c r="M227"/>
  <c r="G228"/>
  <c r="H228"/>
  <c r="I228"/>
  <c r="J228"/>
  <c r="L228"/>
  <c r="M228"/>
  <c r="G229"/>
  <c r="H229"/>
  <c r="I229"/>
  <c r="J229"/>
  <c r="L229"/>
  <c r="M229"/>
  <c r="G230"/>
  <c r="H230"/>
  <c r="I230"/>
  <c r="J230"/>
  <c r="L230"/>
  <c r="M230"/>
  <c r="G231"/>
  <c r="H231"/>
  <c r="I231"/>
  <c r="J231"/>
  <c r="L231"/>
  <c r="M231"/>
  <c r="G232"/>
  <c r="H232"/>
  <c r="I232"/>
  <c r="J232"/>
  <c r="L232"/>
  <c r="M232"/>
  <c r="G233"/>
  <c r="H233"/>
  <c r="I233"/>
  <c r="J233"/>
  <c r="L233"/>
  <c r="M233"/>
  <c r="G234"/>
  <c r="H234"/>
  <c r="I234"/>
  <c r="J234"/>
  <c r="L234"/>
  <c r="M234"/>
  <c r="G236"/>
  <c r="H236"/>
  <c r="I236"/>
  <c r="J236"/>
  <c r="L236"/>
  <c r="M236"/>
  <c r="G238"/>
  <c r="H238"/>
  <c r="I238"/>
  <c r="J238"/>
  <c r="L238"/>
  <c r="M238"/>
  <c r="G241"/>
  <c r="H241"/>
  <c r="I241"/>
  <c r="J241"/>
  <c r="L241"/>
  <c r="M241"/>
  <c r="G242"/>
  <c r="H242"/>
  <c r="I242"/>
  <c r="J242"/>
  <c r="L242"/>
  <c r="M242"/>
  <c r="G243"/>
  <c r="H243"/>
  <c r="I243"/>
  <c r="J243"/>
  <c r="L243"/>
  <c r="M243"/>
  <c r="G245"/>
  <c r="H245"/>
  <c r="I245"/>
  <c r="J245"/>
  <c r="L245"/>
  <c r="M245"/>
  <c r="G246"/>
  <c r="H246"/>
  <c r="I246"/>
  <c r="J246"/>
  <c r="L246"/>
  <c r="M246"/>
  <c r="G247"/>
  <c r="H247"/>
  <c r="I247"/>
  <c r="J247"/>
  <c r="L247"/>
  <c r="M247"/>
  <c r="G248"/>
  <c r="H248"/>
  <c r="I248"/>
  <c r="J248"/>
  <c r="L248"/>
  <c r="M248"/>
  <c r="G249"/>
  <c r="H249"/>
  <c r="I249"/>
  <c r="J249"/>
  <c r="L249"/>
  <c r="M249"/>
  <c r="G250"/>
  <c r="H250"/>
  <c r="I250"/>
  <c r="J250"/>
  <c r="L250"/>
  <c r="M250"/>
  <c r="G251"/>
  <c r="H251"/>
  <c r="I251"/>
  <c r="J251"/>
  <c r="L251"/>
  <c r="M251"/>
  <c r="G252"/>
  <c r="H252"/>
  <c r="I252"/>
  <c r="J252"/>
  <c r="L252"/>
  <c r="M252"/>
  <c r="G253"/>
  <c r="H253"/>
  <c r="I253"/>
  <c r="J253"/>
  <c r="L253"/>
  <c r="M253"/>
  <c r="G254"/>
  <c r="H254"/>
  <c r="I254"/>
  <c r="J254"/>
  <c r="L254"/>
  <c r="M254"/>
  <c r="G255"/>
  <c r="H255"/>
  <c r="I255"/>
  <c r="J255"/>
  <c r="L255"/>
  <c r="M255"/>
  <c r="G256"/>
  <c r="H256"/>
  <c r="I256"/>
  <c r="J256"/>
  <c r="L256"/>
  <c r="M256"/>
  <c r="G257"/>
  <c r="H257"/>
  <c r="I257"/>
  <c r="J257"/>
  <c r="L257"/>
  <c r="M257"/>
  <c r="G258"/>
  <c r="H258"/>
  <c r="I258"/>
  <c r="J258"/>
  <c r="L258"/>
  <c r="M258"/>
  <c r="G259"/>
  <c r="H259"/>
  <c r="I259"/>
  <c r="J259"/>
  <c r="L259"/>
  <c r="M259"/>
  <c r="G260"/>
  <c r="H260"/>
  <c r="I260"/>
  <c r="J260"/>
  <c r="L260"/>
  <c r="M260"/>
  <c r="G261"/>
  <c r="H261"/>
  <c r="I261"/>
  <c r="J261"/>
  <c r="L261"/>
  <c r="M261"/>
  <c r="G262"/>
  <c r="H262"/>
  <c r="I262"/>
  <c r="J262"/>
  <c r="L262"/>
  <c r="M262"/>
  <c r="G263"/>
  <c r="H263"/>
  <c r="I263"/>
  <c r="J263"/>
  <c r="L263"/>
  <c r="M263"/>
  <c r="G264"/>
  <c r="H264"/>
  <c r="I264"/>
  <c r="J264"/>
  <c r="L264"/>
  <c r="M264"/>
  <c r="G265"/>
  <c r="H265"/>
  <c r="I265"/>
  <c r="J265"/>
  <c r="L265"/>
  <c r="M265"/>
  <c r="G266"/>
  <c r="H266"/>
  <c r="I266"/>
  <c r="J266"/>
  <c r="L266"/>
  <c r="M266"/>
  <c r="G267"/>
  <c r="H267"/>
  <c r="I267"/>
  <c r="J267"/>
  <c r="L267"/>
  <c r="M267"/>
  <c r="G268"/>
  <c r="H268"/>
  <c r="I268"/>
  <c r="J268"/>
  <c r="L268"/>
  <c r="M268"/>
  <c r="G269"/>
  <c r="H269"/>
  <c r="I269"/>
  <c r="J269"/>
  <c r="L269"/>
  <c r="M269"/>
  <c r="G271"/>
  <c r="H271"/>
  <c r="I271"/>
  <c r="J271"/>
  <c r="L271"/>
  <c r="M271"/>
  <c r="G272"/>
  <c r="H272"/>
  <c r="I272"/>
  <c r="J272"/>
  <c r="L272"/>
  <c r="M272"/>
  <c r="G273"/>
  <c r="H273"/>
  <c r="I273"/>
  <c r="J273"/>
  <c r="L273"/>
  <c r="M273"/>
  <c r="G274"/>
  <c r="H274"/>
  <c r="I274"/>
  <c r="J274"/>
  <c r="L274"/>
  <c r="M274"/>
  <c r="G275"/>
  <c r="H275"/>
  <c r="I275"/>
  <c r="J275"/>
  <c r="L275"/>
  <c r="M275"/>
  <c r="G276"/>
  <c r="H276"/>
  <c r="I276"/>
  <c r="J276"/>
  <c r="L276"/>
  <c r="M276"/>
  <c r="G277"/>
  <c r="H277"/>
  <c r="I277"/>
  <c r="J277"/>
  <c r="L277"/>
  <c r="M277"/>
  <c r="G278"/>
  <c r="H278"/>
  <c r="I278"/>
  <c r="J278"/>
  <c r="L278"/>
  <c r="M278"/>
  <c r="G279"/>
  <c r="H279"/>
  <c r="I279"/>
  <c r="J279"/>
  <c r="L279"/>
  <c r="M279"/>
  <c r="G280"/>
  <c r="H280"/>
  <c r="I280"/>
  <c r="J280"/>
  <c r="L280"/>
  <c r="M280"/>
  <c r="G281"/>
  <c r="H281"/>
  <c r="I281"/>
  <c r="J281"/>
  <c r="L281"/>
  <c r="M281"/>
  <c r="G282"/>
  <c r="H282"/>
  <c r="I282"/>
  <c r="J282"/>
  <c r="L282"/>
  <c r="M282"/>
  <c r="G284"/>
  <c r="H284"/>
  <c r="I284"/>
  <c r="J284"/>
  <c r="L284"/>
  <c r="M284"/>
  <c r="G285"/>
  <c r="H285"/>
  <c r="I285"/>
  <c r="J285"/>
  <c r="L285"/>
  <c r="M285"/>
  <c r="G286"/>
  <c r="H286"/>
  <c r="I286"/>
  <c r="J286"/>
  <c r="L286"/>
  <c r="M286"/>
  <c r="G287"/>
  <c r="H287"/>
  <c r="I287"/>
  <c r="J287"/>
  <c r="L287"/>
  <c r="M287"/>
  <c r="G288"/>
  <c r="H288"/>
  <c r="I288"/>
  <c r="J288"/>
  <c r="L288"/>
  <c r="M288"/>
  <c r="G289"/>
  <c r="H289"/>
  <c r="I289"/>
  <c r="J289"/>
  <c r="L289"/>
  <c r="M289"/>
  <c r="G290"/>
  <c r="H290"/>
  <c r="I290"/>
  <c r="J290"/>
  <c r="L290"/>
  <c r="M290"/>
  <c r="G291"/>
  <c r="H291"/>
  <c r="I291"/>
  <c r="J291"/>
  <c r="L291"/>
  <c r="M291"/>
  <c r="G292"/>
  <c r="H292"/>
  <c r="I292"/>
  <c r="J292"/>
  <c r="L292"/>
  <c r="M292"/>
  <c r="G294"/>
  <c r="H294"/>
  <c r="I294"/>
  <c r="J294"/>
  <c r="L294"/>
  <c r="M294"/>
  <c r="G295"/>
  <c r="H295"/>
  <c r="I295"/>
  <c r="J295"/>
  <c r="L295"/>
  <c r="M295"/>
  <c r="G296"/>
  <c r="H296"/>
  <c r="I296"/>
  <c r="J296"/>
  <c r="L296"/>
  <c r="M296"/>
  <c r="G297"/>
  <c r="H297"/>
  <c r="I297"/>
  <c r="J297"/>
  <c r="L297"/>
  <c r="M297"/>
  <c r="G298"/>
  <c r="H298"/>
  <c r="I298"/>
  <c r="J298"/>
  <c r="L298"/>
  <c r="M298"/>
  <c r="G300"/>
  <c r="H300"/>
  <c r="I300"/>
  <c r="J300"/>
  <c r="L300"/>
  <c r="M300"/>
  <c r="G301"/>
  <c r="H301"/>
  <c r="I301"/>
  <c r="J301"/>
  <c r="L301"/>
  <c r="M301"/>
  <c r="G302"/>
  <c r="H302"/>
  <c r="I302"/>
  <c r="J302"/>
  <c r="L302"/>
  <c r="M302"/>
  <c r="G303"/>
  <c r="H303"/>
  <c r="I303"/>
  <c r="J303"/>
  <c r="L303"/>
  <c r="M303"/>
  <c r="G304"/>
  <c r="H304"/>
  <c r="I304"/>
  <c r="J304"/>
  <c r="L304"/>
  <c r="M304"/>
  <c r="G305"/>
  <c r="H305"/>
  <c r="I305"/>
  <c r="J305"/>
  <c r="L305"/>
  <c r="M305"/>
  <c r="G306"/>
  <c r="H306"/>
  <c r="I306"/>
  <c r="J306"/>
  <c r="L306"/>
  <c r="M306"/>
  <c r="G307"/>
  <c r="H307"/>
  <c r="I307"/>
  <c r="J307"/>
  <c r="L307"/>
  <c r="M307"/>
  <c r="G308"/>
  <c r="H308"/>
  <c r="I308"/>
  <c r="J308"/>
  <c r="L308"/>
  <c r="M308"/>
  <c r="G309"/>
  <c r="H309"/>
  <c r="I309"/>
  <c r="J309"/>
  <c r="L309"/>
  <c r="M309"/>
  <c r="G310"/>
  <c r="H310"/>
  <c r="I310"/>
  <c r="J310"/>
  <c r="L310"/>
  <c r="M310"/>
  <c r="G318"/>
  <c r="H318"/>
  <c r="I318"/>
  <c r="J318"/>
  <c r="L318"/>
  <c r="M318"/>
  <c r="G319"/>
  <c r="H319"/>
  <c r="I319"/>
  <c r="J319"/>
  <c r="L319"/>
  <c r="M319"/>
  <c r="G320"/>
  <c r="H320"/>
  <c r="I320"/>
  <c r="J320"/>
  <c r="L320"/>
  <c r="M320"/>
  <c r="G321"/>
  <c r="H321"/>
  <c r="I321"/>
  <c r="J321"/>
  <c r="L321"/>
  <c r="M321"/>
  <c r="G322"/>
  <c r="H322"/>
  <c r="I322"/>
  <c r="J322"/>
  <c r="L322"/>
  <c r="M322"/>
  <c r="G323"/>
  <c r="H323"/>
  <c r="I323"/>
  <c r="J323"/>
  <c r="L323"/>
  <c r="M323"/>
  <c r="G324"/>
  <c r="H324"/>
  <c r="I324"/>
  <c r="J324"/>
  <c r="L324"/>
  <c r="M324"/>
  <c r="G325"/>
  <c r="H325"/>
  <c r="I325"/>
  <c r="J325"/>
  <c r="L325"/>
  <c r="M325"/>
  <c r="G326"/>
  <c r="H326"/>
  <c r="I326"/>
  <c r="J326"/>
  <c r="L326"/>
  <c r="M326"/>
  <c r="G327"/>
  <c r="H327"/>
  <c r="I327"/>
  <c r="J327"/>
  <c r="L327"/>
  <c r="M327"/>
  <c r="G328"/>
  <c r="H328"/>
  <c r="I328"/>
  <c r="J328"/>
  <c r="L328"/>
  <c r="M328"/>
  <c r="G329"/>
  <c r="H329"/>
  <c r="I329"/>
  <c r="J329"/>
  <c r="L329"/>
  <c r="M329"/>
  <c r="G330"/>
  <c r="H330"/>
  <c r="I330"/>
  <c r="J330"/>
  <c r="L330"/>
  <c r="M330"/>
  <c r="G331"/>
  <c r="H331"/>
  <c r="I331"/>
  <c r="J331"/>
  <c r="L331"/>
  <c r="M331"/>
  <c r="G332"/>
  <c r="H332"/>
  <c r="I332"/>
  <c r="J332"/>
  <c r="L332"/>
  <c r="M332"/>
  <c r="G333"/>
  <c r="H333"/>
  <c r="I333"/>
  <c r="J333"/>
  <c r="L333"/>
  <c r="M333"/>
  <c r="G334"/>
  <c r="H334"/>
  <c r="I334"/>
  <c r="J334"/>
  <c r="L334"/>
  <c r="M334"/>
  <c r="G335"/>
  <c r="H335"/>
  <c r="I335"/>
  <c r="J335"/>
  <c r="L335"/>
  <c r="M335"/>
  <c r="G336"/>
  <c r="H336"/>
  <c r="I336"/>
  <c r="J336"/>
  <c r="L336"/>
  <c r="M336"/>
  <c r="G337"/>
  <c r="H337"/>
  <c r="I337"/>
  <c r="J337"/>
  <c r="L337"/>
  <c r="M337"/>
  <c r="G338"/>
  <c r="H338"/>
  <c r="I338"/>
  <c r="J338"/>
  <c r="L338"/>
  <c r="M338"/>
  <c r="G339"/>
  <c r="H339"/>
  <c r="I339"/>
  <c r="J339"/>
  <c r="L339"/>
  <c r="M339"/>
  <c r="G340"/>
  <c r="H340"/>
  <c r="I340"/>
  <c r="J340"/>
  <c r="L340"/>
  <c r="M340"/>
  <c r="G341"/>
  <c r="H341"/>
  <c r="I341"/>
  <c r="J341"/>
  <c r="L341"/>
  <c r="M341"/>
  <c r="G342"/>
  <c r="H342"/>
  <c r="I342"/>
  <c r="J342"/>
  <c r="L342"/>
  <c r="M342"/>
  <c r="G344"/>
  <c r="H344"/>
  <c r="I344"/>
  <c r="J344"/>
  <c r="L344"/>
  <c r="M344"/>
  <c r="G346"/>
  <c r="H346"/>
  <c r="I346"/>
  <c r="J346"/>
  <c r="L346"/>
  <c r="M346"/>
  <c r="G347"/>
  <c r="H347"/>
  <c r="I347"/>
  <c r="J347"/>
  <c r="L347"/>
  <c r="M347"/>
  <c r="G348"/>
  <c r="H348"/>
  <c r="I348"/>
  <c r="J348"/>
  <c r="L348"/>
  <c r="M348"/>
  <c r="G350"/>
  <c r="H350"/>
  <c r="I350"/>
  <c r="J350"/>
  <c r="L350"/>
  <c r="M350"/>
  <c r="G351"/>
  <c r="H351"/>
  <c r="I351"/>
  <c r="J351"/>
  <c r="L351"/>
  <c r="M351"/>
  <c r="G352"/>
  <c r="H352"/>
  <c r="I352"/>
  <c r="J352"/>
  <c r="L352"/>
  <c r="M352"/>
  <c r="G353"/>
  <c r="H353"/>
  <c r="I353"/>
  <c r="J353"/>
  <c r="L353"/>
  <c r="M353"/>
  <c r="G354"/>
  <c r="H354"/>
  <c r="I354"/>
  <c r="J354"/>
  <c r="L354"/>
  <c r="M354"/>
  <c r="G355"/>
  <c r="H355"/>
  <c r="I355"/>
  <c r="J355"/>
  <c r="L355"/>
  <c r="M355"/>
  <c r="G356"/>
  <c r="H356"/>
  <c r="I356"/>
  <c r="J356"/>
  <c r="L356"/>
  <c r="M356"/>
  <c r="G357"/>
  <c r="H357"/>
  <c r="I357"/>
  <c r="J357"/>
  <c r="L357"/>
  <c r="M357"/>
  <c r="G358"/>
  <c r="H358"/>
  <c r="I358"/>
  <c r="J358"/>
  <c r="L358"/>
  <c r="M358"/>
  <c r="G359"/>
  <c r="H359"/>
  <c r="I359"/>
  <c r="J359"/>
  <c r="L359"/>
  <c r="M359"/>
  <c r="G360"/>
  <c r="H360"/>
  <c r="I360"/>
  <c r="J360"/>
  <c r="L360"/>
  <c r="M360"/>
  <c r="G361"/>
  <c r="H361"/>
  <c r="I361"/>
  <c r="J361"/>
  <c r="L361"/>
  <c r="M361"/>
  <c r="G362"/>
  <c r="H362"/>
  <c r="I362"/>
  <c r="J362"/>
  <c r="L362"/>
  <c r="M362"/>
  <c r="G363"/>
  <c r="H363"/>
  <c r="I363"/>
  <c r="J363"/>
  <c r="L363"/>
  <c r="M363"/>
  <c r="G364"/>
  <c r="H364"/>
  <c r="I364"/>
  <c r="J364"/>
  <c r="L364"/>
  <c r="M364"/>
  <c r="G365"/>
  <c r="H365"/>
  <c r="I365"/>
  <c r="J365"/>
  <c r="L365"/>
  <c r="M365"/>
  <c r="G366"/>
  <c r="H366"/>
  <c r="I366"/>
  <c r="J366"/>
  <c r="L366"/>
  <c r="M366"/>
  <c r="G367"/>
  <c r="H367"/>
  <c r="I367"/>
  <c r="J367"/>
  <c r="L367"/>
  <c r="M367"/>
  <c r="G368"/>
  <c r="H368"/>
  <c r="I368"/>
  <c r="J368"/>
  <c r="L368"/>
  <c r="M368"/>
  <c r="G369"/>
  <c r="H369"/>
  <c r="I369"/>
  <c r="J369"/>
  <c r="L369"/>
  <c r="M369"/>
  <c r="G370"/>
  <c r="H370"/>
  <c r="I370"/>
  <c r="J370"/>
  <c r="L370"/>
  <c r="M370"/>
  <c r="G371"/>
  <c r="H371"/>
  <c r="I371"/>
  <c r="J371"/>
  <c r="L371"/>
  <c r="M371"/>
  <c r="G372"/>
  <c r="H372"/>
  <c r="I372"/>
  <c r="J372"/>
  <c r="L372"/>
  <c r="M372"/>
  <c r="G373"/>
  <c r="H373"/>
  <c r="I373"/>
  <c r="J373"/>
  <c r="L373"/>
  <c r="M373"/>
  <c r="M12"/>
  <c r="L12"/>
  <c r="J12"/>
  <c r="I12"/>
  <c r="H12"/>
  <c r="G12"/>
  <c r="U199" l="1"/>
  <c r="AK199"/>
  <c r="AC199"/>
  <c r="AH199"/>
  <c r="AG199"/>
  <c r="Z199"/>
  <c r="Y199"/>
  <c r="AE199"/>
  <c r="W199"/>
  <c r="V199"/>
  <c r="AL199"/>
  <c r="AD199"/>
  <c r="AI199"/>
  <c r="AA199"/>
  <c r="AF199"/>
  <c r="X199"/>
  <c r="Q373"/>
  <c r="Z373"/>
  <c r="AG373"/>
  <c r="R373"/>
  <c r="Y373"/>
  <c r="AH373"/>
  <c r="P372"/>
  <c r="AF372"/>
  <c r="X372"/>
  <c r="O371"/>
  <c r="AE371"/>
  <c r="W371"/>
  <c r="P370"/>
  <c r="AF370"/>
  <c r="X370"/>
  <c r="O369"/>
  <c r="AE369"/>
  <c r="W369"/>
  <c r="P368"/>
  <c r="AF368"/>
  <c r="X368"/>
  <c r="O367"/>
  <c r="AE367"/>
  <c r="W367"/>
  <c r="P366"/>
  <c r="AF366"/>
  <c r="X366"/>
  <c r="AA364"/>
  <c r="S364"/>
  <c r="AI364"/>
  <c r="P364"/>
  <c r="AF364"/>
  <c r="X364"/>
  <c r="O363"/>
  <c r="AE363"/>
  <c r="W363"/>
  <c r="P362"/>
  <c r="AF362"/>
  <c r="X362"/>
  <c r="Q361"/>
  <c r="Z361"/>
  <c r="AG361"/>
  <c r="R361"/>
  <c r="Y361"/>
  <c r="AH361"/>
  <c r="AA360"/>
  <c r="S360"/>
  <c r="AI360"/>
  <c r="P360"/>
  <c r="AF360"/>
  <c r="X360"/>
  <c r="Q359"/>
  <c r="Z359"/>
  <c r="AG359"/>
  <c r="R359"/>
  <c r="Y359"/>
  <c r="AH359"/>
  <c r="P358"/>
  <c r="AF358"/>
  <c r="X358"/>
  <c r="O357"/>
  <c r="AE357"/>
  <c r="W357"/>
  <c r="AA356"/>
  <c r="S356"/>
  <c r="AI356"/>
  <c r="O355"/>
  <c r="AE355"/>
  <c r="W355"/>
  <c r="AA354"/>
  <c r="S354"/>
  <c r="AI354"/>
  <c r="O353"/>
  <c r="AE353"/>
  <c r="W353"/>
  <c r="P352"/>
  <c r="AF352"/>
  <c r="X352"/>
  <c r="Q351"/>
  <c r="Z351"/>
  <c r="AG351"/>
  <c r="R351"/>
  <c r="Y351"/>
  <c r="AH351"/>
  <c r="AA350"/>
  <c r="S350"/>
  <c r="AI350"/>
  <c r="Q348"/>
  <c r="Z348"/>
  <c r="AG348"/>
  <c r="R348"/>
  <c r="Y348"/>
  <c r="AH348"/>
  <c r="AA347"/>
  <c r="S347"/>
  <c r="AI347"/>
  <c r="O346"/>
  <c r="AE346"/>
  <c r="W346"/>
  <c r="AA344"/>
  <c r="S344"/>
  <c r="AI344"/>
  <c r="O342"/>
  <c r="AE342"/>
  <c r="W342"/>
  <c r="S373"/>
  <c r="AI373"/>
  <c r="AA373"/>
  <c r="X373"/>
  <c r="P373"/>
  <c r="AF373"/>
  <c r="R372"/>
  <c r="Y372"/>
  <c r="AH372"/>
  <c r="Q372"/>
  <c r="Z372"/>
  <c r="AG372"/>
  <c r="W372"/>
  <c r="O372"/>
  <c r="AE372"/>
  <c r="S371"/>
  <c r="AI371"/>
  <c r="AA371"/>
  <c r="X371"/>
  <c r="P371"/>
  <c r="AF371"/>
  <c r="R370"/>
  <c r="Y370"/>
  <c r="AH370"/>
  <c r="Q370"/>
  <c r="Z370"/>
  <c r="AG370"/>
  <c r="W370"/>
  <c r="O370"/>
  <c r="AE370"/>
  <c r="S369"/>
  <c r="AI369"/>
  <c r="AA369"/>
  <c r="X369"/>
  <c r="P369"/>
  <c r="AF369"/>
  <c r="R368"/>
  <c r="Y368"/>
  <c r="AH368"/>
  <c r="Q368"/>
  <c r="Z368"/>
  <c r="AG368"/>
  <c r="W368"/>
  <c r="O368"/>
  <c r="AE368"/>
  <c r="S367"/>
  <c r="AI367"/>
  <c r="AA367"/>
  <c r="X367"/>
  <c r="P367"/>
  <c r="AF367"/>
  <c r="R366"/>
  <c r="Y366"/>
  <c r="AH366"/>
  <c r="Q366"/>
  <c r="Z366"/>
  <c r="AG366"/>
  <c r="W366"/>
  <c r="O366"/>
  <c r="AE366"/>
  <c r="S365"/>
  <c r="AI365"/>
  <c r="AA365"/>
  <c r="X365"/>
  <c r="P365"/>
  <c r="AF365"/>
  <c r="R364"/>
  <c r="Y364"/>
  <c r="AH364"/>
  <c r="Q364"/>
  <c r="Z364"/>
  <c r="AG364"/>
  <c r="W364"/>
  <c r="O364"/>
  <c r="AE364"/>
  <c r="S363"/>
  <c r="AI363"/>
  <c r="AA363"/>
  <c r="X363"/>
  <c r="P363"/>
  <c r="AF363"/>
  <c r="R362"/>
  <c r="Y362"/>
  <c r="AH362"/>
  <c r="Q362"/>
  <c r="Z362"/>
  <c r="AG362"/>
  <c r="W362"/>
  <c r="O362"/>
  <c r="AE362"/>
  <c r="S361"/>
  <c r="AI361"/>
  <c r="AA361"/>
  <c r="X361"/>
  <c r="P361"/>
  <c r="AF361"/>
  <c r="R360"/>
  <c r="Y360"/>
  <c r="AH360"/>
  <c r="Q360"/>
  <c r="Z360"/>
  <c r="AG360"/>
  <c r="W360"/>
  <c r="O360"/>
  <c r="AE360"/>
  <c r="S359"/>
  <c r="AI359"/>
  <c r="AA359"/>
  <c r="X359"/>
  <c r="P359"/>
  <c r="AF359"/>
  <c r="R358"/>
  <c r="Y358"/>
  <c r="AH358"/>
  <c r="Q358"/>
  <c r="Z358"/>
  <c r="AG358"/>
  <c r="W358"/>
  <c r="O358"/>
  <c r="AE358"/>
  <c r="S357"/>
  <c r="AI357"/>
  <c r="AA357"/>
  <c r="X357"/>
  <c r="P357"/>
  <c r="AF357"/>
  <c r="R356"/>
  <c r="Y356"/>
  <c r="AH356"/>
  <c r="Q356"/>
  <c r="Z356"/>
  <c r="AG356"/>
  <c r="W356"/>
  <c r="O356"/>
  <c r="AE356"/>
  <c r="S355"/>
  <c r="AI355"/>
  <c r="AA355"/>
  <c r="X355"/>
  <c r="P355"/>
  <c r="AF355"/>
  <c r="R354"/>
  <c r="Y354"/>
  <c r="AH354"/>
  <c r="Q354"/>
  <c r="Z354"/>
  <c r="AG354"/>
  <c r="W354"/>
  <c r="O354"/>
  <c r="AE354"/>
  <c r="S353"/>
  <c r="AI353"/>
  <c r="AA353"/>
  <c r="X353"/>
  <c r="P353"/>
  <c r="AF353"/>
  <c r="R352"/>
  <c r="Y352"/>
  <c r="AH352"/>
  <c r="Q352"/>
  <c r="Z352"/>
  <c r="AG352"/>
  <c r="W352"/>
  <c r="O352"/>
  <c r="AE352"/>
  <c r="S351"/>
  <c r="AI351"/>
  <c r="AA351"/>
  <c r="X351"/>
  <c r="P351"/>
  <c r="AF351"/>
  <c r="R350"/>
  <c r="Y350"/>
  <c r="AH350"/>
  <c r="Q350"/>
  <c r="Z350"/>
  <c r="AG350"/>
  <c r="W350"/>
  <c r="O350"/>
  <c r="AE350"/>
  <c r="S348"/>
  <c r="AI348"/>
  <c r="AA348"/>
  <c r="X348"/>
  <c r="P348"/>
  <c r="AF348"/>
  <c r="R347"/>
  <c r="Y347"/>
  <c r="AH347"/>
  <c r="Q347"/>
  <c r="Z347"/>
  <c r="AG347"/>
  <c r="W347"/>
  <c r="O347"/>
  <c r="AE347"/>
  <c r="S346"/>
  <c r="AI346"/>
  <c r="AA346"/>
  <c r="X346"/>
  <c r="P346"/>
  <c r="AF346"/>
  <c r="R344"/>
  <c r="Y344"/>
  <c r="AH344"/>
  <c r="Q344"/>
  <c r="Z344"/>
  <c r="AG344"/>
  <c r="W344"/>
  <c r="O344"/>
  <c r="AE344"/>
  <c r="S342"/>
  <c r="AI342"/>
  <c r="AA342"/>
  <c r="X342"/>
  <c r="P342"/>
  <c r="AF342"/>
  <c r="R341"/>
  <c r="Y341"/>
  <c r="AH341"/>
  <c r="Q341"/>
  <c r="Z341"/>
  <c r="AG341"/>
  <c r="W341"/>
  <c r="O341"/>
  <c r="AE341"/>
  <c r="S340"/>
  <c r="AI340"/>
  <c r="AA340"/>
  <c r="X340"/>
  <c r="P340"/>
  <c r="AF340"/>
  <c r="R339"/>
  <c r="Y339"/>
  <c r="AH339"/>
  <c r="Q339"/>
  <c r="Z339"/>
  <c r="AG339"/>
  <c r="W339"/>
  <c r="O339"/>
  <c r="AE339"/>
  <c r="S338"/>
  <c r="AI338"/>
  <c r="AA338"/>
  <c r="P338"/>
  <c r="X338"/>
  <c r="AF338"/>
  <c r="Q337"/>
  <c r="Z337"/>
  <c r="AG337"/>
  <c r="AH337"/>
  <c r="R337"/>
  <c r="Y337"/>
  <c r="O337"/>
  <c r="AE337"/>
  <c r="W337"/>
  <c r="AA336"/>
  <c r="S336"/>
  <c r="AI336"/>
  <c r="P336"/>
  <c r="AF336"/>
  <c r="X336"/>
  <c r="R335"/>
  <c r="Y335"/>
  <c r="Q335"/>
  <c r="Z335"/>
  <c r="AG335"/>
  <c r="AH335"/>
  <c r="W335"/>
  <c r="O335"/>
  <c r="AE335"/>
  <c r="S334"/>
  <c r="AI334"/>
  <c r="AA334"/>
  <c r="X334"/>
  <c r="P334"/>
  <c r="AF334"/>
  <c r="R333"/>
  <c r="Y333"/>
  <c r="AH333"/>
  <c r="Q333"/>
  <c r="Z333"/>
  <c r="AG333"/>
  <c r="W333"/>
  <c r="O333"/>
  <c r="AE333"/>
  <c r="S332"/>
  <c r="AI332"/>
  <c r="AA332"/>
  <c r="X332"/>
  <c r="P332"/>
  <c r="AF332"/>
  <c r="R331"/>
  <c r="Y331"/>
  <c r="AH331"/>
  <c r="Q331"/>
  <c r="Z331"/>
  <c r="AG331"/>
  <c r="W331"/>
  <c r="O331"/>
  <c r="AE331"/>
  <c r="S330"/>
  <c r="AI330"/>
  <c r="AA330"/>
  <c r="X330"/>
  <c r="P330"/>
  <c r="AF330"/>
  <c r="R329"/>
  <c r="Y329"/>
  <c r="AH329"/>
  <c r="Q329"/>
  <c r="Z329"/>
  <c r="AG329"/>
  <c r="W329"/>
  <c r="O329"/>
  <c r="AE329"/>
  <c r="S328"/>
  <c r="AI328"/>
  <c r="AA328"/>
  <c r="X328"/>
  <c r="P328"/>
  <c r="AF328"/>
  <c r="R327"/>
  <c r="Y327"/>
  <c r="AH327"/>
  <c r="Q327"/>
  <c r="Z327"/>
  <c r="AG327"/>
  <c r="W327"/>
  <c r="O327"/>
  <c r="AE327"/>
  <c r="S326"/>
  <c r="AI326"/>
  <c r="AA326"/>
  <c r="X326"/>
  <c r="P326"/>
  <c r="AF326"/>
  <c r="R325"/>
  <c r="Y325"/>
  <c r="AH325"/>
  <c r="Q325"/>
  <c r="Z325"/>
  <c r="AG325"/>
  <c r="W325"/>
  <c r="O325"/>
  <c r="AE325"/>
  <c r="S324"/>
  <c r="AI324"/>
  <c r="AA324"/>
  <c r="X324"/>
  <c r="P324"/>
  <c r="AF324"/>
  <c r="R323"/>
  <c r="Y323"/>
  <c r="AH323"/>
  <c r="Q323"/>
  <c r="Z323"/>
  <c r="AG323"/>
  <c r="W323"/>
  <c r="O323"/>
  <c r="AE323"/>
  <c r="S322"/>
  <c r="AI322"/>
  <c r="AA322"/>
  <c r="X322"/>
  <c r="P322"/>
  <c r="AF322"/>
  <c r="R321"/>
  <c r="Y321"/>
  <c r="AH321"/>
  <c r="Q321"/>
  <c r="Z321"/>
  <c r="AG321"/>
  <c r="W321"/>
  <c r="O321"/>
  <c r="AE321"/>
  <c r="S320"/>
  <c r="AI320"/>
  <c r="AA320"/>
  <c r="X320"/>
  <c r="P320"/>
  <c r="AF320"/>
  <c r="R319"/>
  <c r="Y319"/>
  <c r="AH319"/>
  <c r="Q319"/>
  <c r="Z319"/>
  <c r="AG319"/>
  <c r="W319"/>
  <c r="O319"/>
  <c r="AE319"/>
  <c r="S318"/>
  <c r="AI318"/>
  <c r="AA318"/>
  <c r="X318"/>
  <c r="P318"/>
  <c r="AF318"/>
  <c r="R310"/>
  <c r="Y310"/>
  <c r="AH310"/>
  <c r="Q310"/>
  <c r="Z310"/>
  <c r="AG310"/>
  <c r="W310"/>
  <c r="O310"/>
  <c r="AE310"/>
  <c r="S309"/>
  <c r="AI309"/>
  <c r="AA309"/>
  <c r="X309"/>
  <c r="P309"/>
  <c r="AF309"/>
  <c r="R308"/>
  <c r="Y308"/>
  <c r="AH308"/>
  <c r="Q308"/>
  <c r="Z308"/>
  <c r="AG308"/>
  <c r="W308"/>
  <c r="O308"/>
  <c r="AE308"/>
  <c r="S307"/>
  <c r="AI307"/>
  <c r="AA307"/>
  <c r="X307"/>
  <c r="P307"/>
  <c r="AF307"/>
  <c r="R306"/>
  <c r="Y306"/>
  <c r="AH306"/>
  <c r="Q306"/>
  <c r="Z306"/>
  <c r="AG306"/>
  <c r="W306"/>
  <c r="O306"/>
  <c r="AE306"/>
  <c r="S305"/>
  <c r="AI305"/>
  <c r="AA305"/>
  <c r="X305"/>
  <c r="P305"/>
  <c r="AF305"/>
  <c r="R304"/>
  <c r="Y304"/>
  <c r="AH304"/>
  <c r="Q304"/>
  <c r="Z304"/>
  <c r="AG304"/>
  <c r="W304"/>
  <c r="O304"/>
  <c r="AE304"/>
  <c r="S303"/>
  <c r="AI303"/>
  <c r="AA303"/>
  <c r="X303"/>
  <c r="P303"/>
  <c r="AF303"/>
  <c r="O373"/>
  <c r="AE373"/>
  <c r="W373"/>
  <c r="AA372"/>
  <c r="S372"/>
  <c r="AI372"/>
  <c r="Q371"/>
  <c r="Z371"/>
  <c r="AG371"/>
  <c r="R371"/>
  <c r="Y371"/>
  <c r="AH371"/>
  <c r="AA370"/>
  <c r="S370"/>
  <c r="AI370"/>
  <c r="Q369"/>
  <c r="Z369"/>
  <c r="AG369"/>
  <c r="R369"/>
  <c r="Y369"/>
  <c r="AH369"/>
  <c r="AA368"/>
  <c r="S368"/>
  <c r="AI368"/>
  <c r="Q367"/>
  <c r="Z367"/>
  <c r="AG367"/>
  <c r="R367"/>
  <c r="Y367"/>
  <c r="AH367"/>
  <c r="AA366"/>
  <c r="S366"/>
  <c r="AI366"/>
  <c r="Q365"/>
  <c r="Z365"/>
  <c r="AG365"/>
  <c r="R365"/>
  <c r="Y365"/>
  <c r="AH365"/>
  <c r="O365"/>
  <c r="AE365"/>
  <c r="W365"/>
  <c r="Q363"/>
  <c r="Z363"/>
  <c r="AG363"/>
  <c r="R363"/>
  <c r="Y363"/>
  <c r="AH363"/>
  <c r="AA362"/>
  <c r="S362"/>
  <c r="AI362"/>
  <c r="O361"/>
  <c r="AE361"/>
  <c r="W361"/>
  <c r="O359"/>
  <c r="AE359"/>
  <c r="W359"/>
  <c r="AA358"/>
  <c r="S358"/>
  <c r="AI358"/>
  <c r="Q357"/>
  <c r="Z357"/>
  <c r="AG357"/>
  <c r="R357"/>
  <c r="Y357"/>
  <c r="AH357"/>
  <c r="P356"/>
  <c r="AF356"/>
  <c r="X356"/>
  <c r="Q355"/>
  <c r="Z355"/>
  <c r="AG355"/>
  <c r="R355"/>
  <c r="Y355"/>
  <c r="AH355"/>
  <c r="P354"/>
  <c r="AF354"/>
  <c r="X354"/>
  <c r="Q353"/>
  <c r="Z353"/>
  <c r="AG353"/>
  <c r="R353"/>
  <c r="Y353"/>
  <c r="AH353"/>
  <c r="AA352"/>
  <c r="S352"/>
  <c r="AI352"/>
  <c r="O351"/>
  <c r="AE351"/>
  <c r="W351"/>
  <c r="P350"/>
  <c r="AF350"/>
  <c r="X350"/>
  <c r="O348"/>
  <c r="AE348"/>
  <c r="W348"/>
  <c r="P347"/>
  <c r="AF347"/>
  <c r="X347"/>
  <c r="Q346"/>
  <c r="Z346"/>
  <c r="AG346"/>
  <c r="R346"/>
  <c r="Y346"/>
  <c r="AH346"/>
  <c r="P344"/>
  <c r="AF344"/>
  <c r="X344"/>
  <c r="Q342"/>
  <c r="Z342"/>
  <c r="AG342"/>
  <c r="R342"/>
  <c r="Y342"/>
  <c r="AH342"/>
  <c r="AA341"/>
  <c r="S341"/>
  <c r="AI341"/>
  <c r="P341"/>
  <c r="AF341"/>
  <c r="X341"/>
  <c r="Q340"/>
  <c r="Z340"/>
  <c r="AG340"/>
  <c r="R340"/>
  <c r="Y340"/>
  <c r="AH340"/>
  <c r="O340"/>
  <c r="AE340"/>
  <c r="W340"/>
  <c r="AA339"/>
  <c r="S339"/>
  <c r="AI339"/>
  <c r="P339"/>
  <c r="AF339"/>
  <c r="X339"/>
  <c r="Q338"/>
  <c r="Z338"/>
  <c r="AG338"/>
  <c r="R338"/>
  <c r="Y338"/>
  <c r="AH338"/>
  <c r="AE338"/>
  <c r="O338"/>
  <c r="W338"/>
  <c r="S337"/>
  <c r="AI337"/>
  <c r="AA337"/>
  <c r="X337"/>
  <c r="P337"/>
  <c r="AF337"/>
  <c r="R336"/>
  <c r="Y336"/>
  <c r="AH336"/>
  <c r="Z336"/>
  <c r="AG336"/>
  <c r="Q336"/>
  <c r="W336"/>
  <c r="O336"/>
  <c r="AE336"/>
  <c r="S335"/>
  <c r="AI335"/>
  <c r="AA335"/>
  <c r="P335"/>
  <c r="X335"/>
  <c r="AF335"/>
  <c r="Q334"/>
  <c r="Z334"/>
  <c r="AG334"/>
  <c r="R334"/>
  <c r="Y334"/>
  <c r="AH334"/>
  <c r="O334"/>
  <c r="AE334"/>
  <c r="W334"/>
  <c r="AA333"/>
  <c r="S333"/>
  <c r="AI333"/>
  <c r="P333"/>
  <c r="AF333"/>
  <c r="X333"/>
  <c r="Q332"/>
  <c r="Z332"/>
  <c r="AG332"/>
  <c r="R332"/>
  <c r="Y332"/>
  <c r="AH332"/>
  <c r="O332"/>
  <c r="AE332"/>
  <c r="W332"/>
  <c r="AA331"/>
  <c r="S331"/>
  <c r="AI331"/>
  <c r="P331"/>
  <c r="AF331"/>
  <c r="X331"/>
  <c r="Q330"/>
  <c r="Z330"/>
  <c r="AG330"/>
  <c r="R330"/>
  <c r="Y330"/>
  <c r="AH330"/>
  <c r="O330"/>
  <c r="AE330"/>
  <c r="W330"/>
  <c r="AA329"/>
  <c r="S329"/>
  <c r="AI329"/>
  <c r="P329"/>
  <c r="AF329"/>
  <c r="X329"/>
  <c r="Q328"/>
  <c r="Z328"/>
  <c r="AG328"/>
  <c r="R328"/>
  <c r="Y328"/>
  <c r="AH328"/>
  <c r="O328"/>
  <c r="AE328"/>
  <c r="W328"/>
  <c r="AA327"/>
  <c r="S327"/>
  <c r="AI327"/>
  <c r="P327"/>
  <c r="AF327"/>
  <c r="X327"/>
  <c r="Q326"/>
  <c r="Z326"/>
  <c r="AG326"/>
  <c r="R326"/>
  <c r="Y326"/>
  <c r="AH326"/>
  <c r="O326"/>
  <c r="AE326"/>
  <c r="W326"/>
  <c r="AA325"/>
  <c r="S325"/>
  <c r="AI325"/>
  <c r="P325"/>
  <c r="AF325"/>
  <c r="X325"/>
  <c r="Q324"/>
  <c r="Z324"/>
  <c r="AG324"/>
  <c r="R324"/>
  <c r="Y324"/>
  <c r="AH324"/>
  <c r="O324"/>
  <c r="AE324"/>
  <c r="W324"/>
  <c r="AA323"/>
  <c r="S323"/>
  <c r="AI323"/>
  <c r="P323"/>
  <c r="AF323"/>
  <c r="X323"/>
  <c r="Q322"/>
  <c r="Z322"/>
  <c r="AG322"/>
  <c r="R322"/>
  <c r="Y322"/>
  <c r="AH322"/>
  <c r="O322"/>
  <c r="AE322"/>
  <c r="W322"/>
  <c r="AA321"/>
  <c r="S321"/>
  <c r="AI321"/>
  <c r="P321"/>
  <c r="AF321"/>
  <c r="X321"/>
  <c r="Q320"/>
  <c r="Z320"/>
  <c r="AG320"/>
  <c r="R320"/>
  <c r="Y320"/>
  <c r="AH320"/>
  <c r="O320"/>
  <c r="AE320"/>
  <c r="W320"/>
  <c r="AA319"/>
  <c r="S319"/>
  <c r="AI319"/>
  <c r="P319"/>
  <c r="AF319"/>
  <c r="X319"/>
  <c r="Q318"/>
  <c r="Z318"/>
  <c r="AG318"/>
  <c r="R318"/>
  <c r="Y318"/>
  <c r="AH318"/>
  <c r="O318"/>
  <c r="AE318"/>
  <c r="W318"/>
  <c r="AA310"/>
  <c r="S310"/>
  <c r="AI310"/>
  <c r="P310"/>
  <c r="AF310"/>
  <c r="X310"/>
  <c r="Q309"/>
  <c r="Z309"/>
  <c r="AG309"/>
  <c r="R309"/>
  <c r="Y309"/>
  <c r="AH309"/>
  <c r="O309"/>
  <c r="AE309"/>
  <c r="W309"/>
  <c r="AA308"/>
  <c r="S308"/>
  <c r="AI308"/>
  <c r="P308"/>
  <c r="AF308"/>
  <c r="X308"/>
  <c r="Q307"/>
  <c r="Z307"/>
  <c r="AG307"/>
  <c r="R307"/>
  <c r="Y307"/>
  <c r="AH307"/>
  <c r="O307"/>
  <c r="AE307"/>
  <c r="W307"/>
  <c r="AA306"/>
  <c r="S306"/>
  <c r="AI306"/>
  <c r="P306"/>
  <c r="AF306"/>
  <c r="X306"/>
  <c r="Q305"/>
  <c r="Z305"/>
  <c r="AG305"/>
  <c r="R305"/>
  <c r="Y305"/>
  <c r="AH305"/>
  <c r="O305"/>
  <c r="AE305"/>
  <c r="W305"/>
  <c r="AA304"/>
  <c r="S304"/>
  <c r="AI304"/>
  <c r="P304"/>
  <c r="AF304"/>
  <c r="X304"/>
  <c r="Q303"/>
  <c r="Z303"/>
  <c r="AG303"/>
  <c r="R303"/>
  <c r="Y303"/>
  <c r="AH303"/>
  <c r="O303"/>
  <c r="AE303"/>
  <c r="W303"/>
  <c r="AA302"/>
  <c r="S302"/>
  <c r="AI302"/>
  <c r="P302"/>
  <c r="AF302"/>
  <c r="X302"/>
  <c r="Q301"/>
  <c r="Z301"/>
  <c r="AG301"/>
  <c r="R301"/>
  <c r="Y301"/>
  <c r="AH301"/>
  <c r="O301"/>
  <c r="AE301"/>
  <c r="W301"/>
  <c r="AA300"/>
  <c r="S300"/>
  <c r="AI300"/>
  <c r="P300"/>
  <c r="AF300"/>
  <c r="X300"/>
  <c r="Q298"/>
  <c r="Z298"/>
  <c r="AG298"/>
  <c r="R298"/>
  <c r="Y298"/>
  <c r="AH298"/>
  <c r="O298"/>
  <c r="AE298"/>
  <c r="W298"/>
  <c r="AA297"/>
  <c r="S297"/>
  <c r="AI297"/>
  <c r="P297"/>
  <c r="AF297"/>
  <c r="X297"/>
  <c r="Q296"/>
  <c r="Z296"/>
  <c r="AG296"/>
  <c r="R296"/>
  <c r="Y296"/>
  <c r="AH296"/>
  <c r="O296"/>
  <c r="AE296"/>
  <c r="W296"/>
  <c r="AA295"/>
  <c r="S295"/>
  <c r="AI295"/>
  <c r="P295"/>
  <c r="AF295"/>
  <c r="X295"/>
  <c r="Q294"/>
  <c r="Z294"/>
  <c r="AG294"/>
  <c r="R294"/>
  <c r="Y294"/>
  <c r="AH294"/>
  <c r="O294"/>
  <c r="AE294"/>
  <c r="W294"/>
  <c r="AA292"/>
  <c r="S292"/>
  <c r="AI292"/>
  <c r="P292"/>
  <c r="AF292"/>
  <c r="X292"/>
  <c r="Q291"/>
  <c r="Z291"/>
  <c r="AG291"/>
  <c r="R291"/>
  <c r="Y291"/>
  <c r="AH291"/>
  <c r="O291"/>
  <c r="AE291"/>
  <c r="W291"/>
  <c r="AA290"/>
  <c r="S290"/>
  <c r="AI290"/>
  <c r="P290"/>
  <c r="AF290"/>
  <c r="X290"/>
  <c r="Q289"/>
  <c r="Z289"/>
  <c r="AG289"/>
  <c r="R289"/>
  <c r="Y289"/>
  <c r="AH289"/>
  <c r="O289"/>
  <c r="AE289"/>
  <c r="W289"/>
  <c r="AA288"/>
  <c r="S288"/>
  <c r="AI288"/>
  <c r="P288"/>
  <c r="AF288"/>
  <c r="X288"/>
  <c r="Q287"/>
  <c r="Z287"/>
  <c r="AG287"/>
  <c r="R287"/>
  <c r="Y287"/>
  <c r="AH287"/>
  <c r="O287"/>
  <c r="AE287"/>
  <c r="W287"/>
  <c r="AA286"/>
  <c r="S286"/>
  <c r="AI286"/>
  <c r="P286"/>
  <c r="AF286"/>
  <c r="X286"/>
  <c r="Q285"/>
  <c r="Z285"/>
  <c r="AG285"/>
  <c r="R285"/>
  <c r="Y285"/>
  <c r="AH285"/>
  <c r="O285"/>
  <c r="AE285"/>
  <c r="W285"/>
  <c r="AA284"/>
  <c r="S284"/>
  <c r="AI284"/>
  <c r="P284"/>
  <c r="AF284"/>
  <c r="X284"/>
  <c r="Q282"/>
  <c r="Z282"/>
  <c r="AG282"/>
  <c r="R282"/>
  <c r="Y282"/>
  <c r="AH282"/>
  <c r="O282"/>
  <c r="AE282"/>
  <c r="W282"/>
  <c r="AA281"/>
  <c r="S281"/>
  <c r="AI281"/>
  <c r="P281"/>
  <c r="AF281"/>
  <c r="X281"/>
  <c r="Q280"/>
  <c r="Z280"/>
  <c r="AG280"/>
  <c r="R280"/>
  <c r="Y280"/>
  <c r="AH280"/>
  <c r="O280"/>
  <c r="AE280"/>
  <c r="W280"/>
  <c r="AA279"/>
  <c r="S279"/>
  <c r="AI279"/>
  <c r="P279"/>
  <c r="AF279"/>
  <c r="X279"/>
  <c r="Q278"/>
  <c r="Z278"/>
  <c r="AG278"/>
  <c r="R278"/>
  <c r="Y278"/>
  <c r="AH278"/>
  <c r="O278"/>
  <c r="AE278"/>
  <c r="W278"/>
  <c r="AA277"/>
  <c r="S277"/>
  <c r="AI277"/>
  <c r="P277"/>
  <c r="AF277"/>
  <c r="X277"/>
  <c r="Q276"/>
  <c r="Z276"/>
  <c r="AG276"/>
  <c r="R276"/>
  <c r="Y276"/>
  <c r="AH276"/>
  <c r="O276"/>
  <c r="AE276"/>
  <c r="W276"/>
  <c r="AA275"/>
  <c r="S275"/>
  <c r="AI275"/>
  <c r="P275"/>
  <c r="AF275"/>
  <c r="X275"/>
  <c r="Q274"/>
  <c r="Z274"/>
  <c r="AG274"/>
  <c r="R274"/>
  <c r="Y274"/>
  <c r="AH274"/>
  <c r="O274"/>
  <c r="AE274"/>
  <c r="W274"/>
  <c r="AA273"/>
  <c r="S273"/>
  <c r="AI273"/>
  <c r="P273"/>
  <c r="AF273"/>
  <c r="X273"/>
  <c r="Q272"/>
  <c r="Z272"/>
  <c r="AG272"/>
  <c r="R272"/>
  <c r="Y272"/>
  <c r="AH272"/>
  <c r="R302"/>
  <c r="Y302"/>
  <c r="AH302"/>
  <c r="Q302"/>
  <c r="Z302"/>
  <c r="AG302"/>
  <c r="W302"/>
  <c r="O302"/>
  <c r="AE302"/>
  <c r="S301"/>
  <c r="AI301"/>
  <c r="AA301"/>
  <c r="X301"/>
  <c r="P301"/>
  <c r="AF301"/>
  <c r="R300"/>
  <c r="Y300"/>
  <c r="AH300"/>
  <c r="Q300"/>
  <c r="Z300"/>
  <c r="AG300"/>
  <c r="W300"/>
  <c r="O300"/>
  <c r="AE300"/>
  <c r="S298"/>
  <c r="AI298"/>
  <c r="AA298"/>
  <c r="X298"/>
  <c r="P298"/>
  <c r="AF298"/>
  <c r="R297"/>
  <c r="Y297"/>
  <c r="AH297"/>
  <c r="Q297"/>
  <c r="Z297"/>
  <c r="AG297"/>
  <c r="W297"/>
  <c r="O297"/>
  <c r="AE297"/>
  <c r="S296"/>
  <c r="AI296"/>
  <c r="AA296"/>
  <c r="X296"/>
  <c r="P296"/>
  <c r="AF296"/>
  <c r="R295"/>
  <c r="Y295"/>
  <c r="AH295"/>
  <c r="Q295"/>
  <c r="Z295"/>
  <c r="AG295"/>
  <c r="W295"/>
  <c r="O295"/>
  <c r="AE295"/>
  <c r="S294"/>
  <c r="AI294"/>
  <c r="AA294"/>
  <c r="X294"/>
  <c r="P294"/>
  <c r="AF294"/>
  <c r="R292"/>
  <c r="Y292"/>
  <c r="AH292"/>
  <c r="Q292"/>
  <c r="Z292"/>
  <c r="AG292"/>
  <c r="W292"/>
  <c r="O292"/>
  <c r="AE292"/>
  <c r="S291"/>
  <c r="AI291"/>
  <c r="AA291"/>
  <c r="X291"/>
  <c r="P291"/>
  <c r="AF291"/>
  <c r="R290"/>
  <c r="Y290"/>
  <c r="AH290"/>
  <c r="Q290"/>
  <c r="Z290"/>
  <c r="AG290"/>
  <c r="W290"/>
  <c r="O290"/>
  <c r="AE290"/>
  <c r="S289"/>
  <c r="AI289"/>
  <c r="AA289"/>
  <c r="X289"/>
  <c r="P289"/>
  <c r="AF289"/>
  <c r="R288"/>
  <c r="Y288"/>
  <c r="AH288"/>
  <c r="Q288"/>
  <c r="Z288"/>
  <c r="AG288"/>
  <c r="W288"/>
  <c r="O288"/>
  <c r="AE288"/>
  <c r="S287"/>
  <c r="AI287"/>
  <c r="AA287"/>
  <c r="X287"/>
  <c r="P287"/>
  <c r="AF287"/>
  <c r="R286"/>
  <c r="Y286"/>
  <c r="AH286"/>
  <c r="Q286"/>
  <c r="Z286"/>
  <c r="AG286"/>
  <c r="W286"/>
  <c r="O286"/>
  <c r="AE286"/>
  <c r="S285"/>
  <c r="AI285"/>
  <c r="AA285"/>
  <c r="X285"/>
  <c r="P285"/>
  <c r="AF285"/>
  <c r="R284"/>
  <c r="Y284"/>
  <c r="AH284"/>
  <c r="Q284"/>
  <c r="Z284"/>
  <c r="AG284"/>
  <c r="W284"/>
  <c r="O284"/>
  <c r="AE284"/>
  <c r="S282"/>
  <c r="AI282"/>
  <c r="AA282"/>
  <c r="X282"/>
  <c r="P282"/>
  <c r="AF282"/>
  <c r="R281"/>
  <c r="Y281"/>
  <c r="AH281"/>
  <c r="Q281"/>
  <c r="Z281"/>
  <c r="AG281"/>
  <c r="W281"/>
  <c r="O281"/>
  <c r="AE281"/>
  <c r="S280"/>
  <c r="AI280"/>
  <c r="AA280"/>
  <c r="X280"/>
  <c r="P280"/>
  <c r="AF280"/>
  <c r="R279"/>
  <c r="Y279"/>
  <c r="AH279"/>
  <c r="Q279"/>
  <c r="Z279"/>
  <c r="AG279"/>
  <c r="W279"/>
  <c r="O279"/>
  <c r="AE279"/>
  <c r="S278"/>
  <c r="AI278"/>
  <c r="AA278"/>
  <c r="X278"/>
  <c r="P278"/>
  <c r="AF278"/>
  <c r="R277"/>
  <c r="Y277"/>
  <c r="AH277"/>
  <c r="Q277"/>
  <c r="Z277"/>
  <c r="AG277"/>
  <c r="W277"/>
  <c r="O277"/>
  <c r="AE277"/>
  <c r="S276"/>
  <c r="AI276"/>
  <c r="AA276"/>
  <c r="X276"/>
  <c r="P276"/>
  <c r="AF276"/>
  <c r="R275"/>
  <c r="Y275"/>
  <c r="AH275"/>
  <c r="Q275"/>
  <c r="Z275"/>
  <c r="AG275"/>
  <c r="W275"/>
  <c r="O275"/>
  <c r="AE275"/>
  <c r="S274"/>
  <c r="AI274"/>
  <c r="AA274"/>
  <c r="X274"/>
  <c r="P274"/>
  <c r="AF274"/>
  <c r="R273"/>
  <c r="Y273"/>
  <c r="AH273"/>
  <c r="Q273"/>
  <c r="Z273"/>
  <c r="AG273"/>
  <c r="W273"/>
  <c r="O273"/>
  <c r="AE273"/>
  <c r="S272"/>
  <c r="AI272"/>
  <c r="AA272"/>
  <c r="X272"/>
  <c r="P272"/>
  <c r="AF272"/>
  <c r="R271"/>
  <c r="Y271"/>
  <c r="AH271"/>
  <c r="Q271"/>
  <c r="Z271"/>
  <c r="AG271"/>
  <c r="W271"/>
  <c r="O271"/>
  <c r="AE271"/>
  <c r="S269"/>
  <c r="AI269"/>
  <c r="AA269"/>
  <c r="X269"/>
  <c r="P269"/>
  <c r="AF269"/>
  <c r="R268"/>
  <c r="Y268"/>
  <c r="AH268"/>
  <c r="Q268"/>
  <c r="Z268"/>
  <c r="AG268"/>
  <c r="W268"/>
  <c r="O268"/>
  <c r="AE268"/>
  <c r="S267"/>
  <c r="AI267"/>
  <c r="AA267"/>
  <c r="X267"/>
  <c r="P267"/>
  <c r="AF267"/>
  <c r="R266"/>
  <c r="Y266"/>
  <c r="AH266"/>
  <c r="Q266"/>
  <c r="Z266"/>
  <c r="AG266"/>
  <c r="W266"/>
  <c r="O266"/>
  <c r="AE266"/>
  <c r="S265"/>
  <c r="AI265"/>
  <c r="AA265"/>
  <c r="X265"/>
  <c r="P265"/>
  <c r="AF265"/>
  <c r="Q264"/>
  <c r="Y264"/>
  <c r="AH264"/>
  <c r="R264"/>
  <c r="Z264"/>
  <c r="AG264"/>
  <c r="O264"/>
  <c r="W264"/>
  <c r="AE264"/>
  <c r="AA263"/>
  <c r="S263"/>
  <c r="AI263"/>
  <c r="P263"/>
  <c r="AF263"/>
  <c r="X263"/>
  <c r="Q262"/>
  <c r="Z262"/>
  <c r="AG262"/>
  <c r="R262"/>
  <c r="Y262"/>
  <c r="AH262"/>
  <c r="O262"/>
  <c r="AE262"/>
  <c r="W262"/>
  <c r="S261"/>
  <c r="AA261"/>
  <c r="AI261"/>
  <c r="X261"/>
  <c r="P261"/>
  <c r="AF261"/>
  <c r="R260"/>
  <c r="Y260"/>
  <c r="AH260"/>
  <c r="Q260"/>
  <c r="Z260"/>
  <c r="AG260"/>
  <c r="W260"/>
  <c r="O260"/>
  <c r="AE260"/>
  <c r="S259"/>
  <c r="AI259"/>
  <c r="AA259"/>
  <c r="X259"/>
  <c r="P259"/>
  <c r="AF259"/>
  <c r="R258"/>
  <c r="Y258"/>
  <c r="AH258"/>
  <c r="Q258"/>
  <c r="Z258"/>
  <c r="AG258"/>
  <c r="W258"/>
  <c r="O258"/>
  <c r="AE258"/>
  <c r="S257"/>
  <c r="AI257"/>
  <c r="AA257"/>
  <c r="X257"/>
  <c r="P257"/>
  <c r="AF257"/>
  <c r="R256"/>
  <c r="Y256"/>
  <c r="AH256"/>
  <c r="Q256"/>
  <c r="Z256"/>
  <c r="AG256"/>
  <c r="W256"/>
  <c r="O256"/>
  <c r="AE256"/>
  <c r="S255"/>
  <c r="AI255"/>
  <c r="AA255"/>
  <c r="X255"/>
  <c r="P255"/>
  <c r="AF255"/>
  <c r="R254"/>
  <c r="Y254"/>
  <c r="AH254"/>
  <c r="Q254"/>
  <c r="Z254"/>
  <c r="AG254"/>
  <c r="W254"/>
  <c r="O254"/>
  <c r="AE254"/>
  <c r="S253"/>
  <c r="AI253"/>
  <c r="AA253"/>
  <c r="X253"/>
  <c r="P253"/>
  <c r="AF253"/>
  <c r="R252"/>
  <c r="Y252"/>
  <c r="AH252"/>
  <c r="Q252"/>
  <c r="Z252"/>
  <c r="AG252"/>
  <c r="W252"/>
  <c r="O252"/>
  <c r="AE252"/>
  <c r="S251"/>
  <c r="AI251"/>
  <c r="AA251"/>
  <c r="X251"/>
  <c r="P251"/>
  <c r="AF251"/>
  <c r="R250"/>
  <c r="Y250"/>
  <c r="AH250"/>
  <c r="Q250"/>
  <c r="Z250"/>
  <c r="AG250"/>
  <c r="W250"/>
  <c r="O250"/>
  <c r="AE250"/>
  <c r="S249"/>
  <c r="AI249"/>
  <c r="AA249"/>
  <c r="X249"/>
  <c r="P249"/>
  <c r="AF249"/>
  <c r="R248"/>
  <c r="Y248"/>
  <c r="AH248"/>
  <c r="Q248"/>
  <c r="Z248"/>
  <c r="AG248"/>
  <c r="W248"/>
  <c r="O248"/>
  <c r="AE248"/>
  <c r="S247"/>
  <c r="AI247"/>
  <c r="AA247"/>
  <c r="X247"/>
  <c r="P247"/>
  <c r="AF247"/>
  <c r="R246"/>
  <c r="Y246"/>
  <c r="AH246"/>
  <c r="Q246"/>
  <c r="Z246"/>
  <c r="AG246"/>
  <c r="W246"/>
  <c r="O246"/>
  <c r="AE246"/>
  <c r="S245"/>
  <c r="AI245"/>
  <c r="AA245"/>
  <c r="X245"/>
  <c r="P245"/>
  <c r="AF245"/>
  <c r="S242"/>
  <c r="AI242"/>
  <c r="AA242"/>
  <c r="X242"/>
  <c r="P242"/>
  <c r="AF242"/>
  <c r="S238"/>
  <c r="AI238"/>
  <c r="AA238"/>
  <c r="X238"/>
  <c r="AF238"/>
  <c r="P238"/>
  <c r="R236"/>
  <c r="Y236"/>
  <c r="AH236"/>
  <c r="Z236"/>
  <c r="AG236"/>
  <c r="Q236"/>
  <c r="W236"/>
  <c r="O236"/>
  <c r="AE236"/>
  <c r="S234"/>
  <c r="AI234"/>
  <c r="AA234"/>
  <c r="X234"/>
  <c r="P234"/>
  <c r="AF234"/>
  <c r="S230"/>
  <c r="AI230"/>
  <c r="AA230"/>
  <c r="X230"/>
  <c r="P230"/>
  <c r="AF230"/>
  <c r="R229"/>
  <c r="Y229"/>
  <c r="AH229"/>
  <c r="Z229"/>
  <c r="AG229"/>
  <c r="Q229"/>
  <c r="W229"/>
  <c r="O229"/>
  <c r="AE229"/>
  <c r="S228"/>
  <c r="AI228"/>
  <c r="AA228"/>
  <c r="X228"/>
  <c r="AF228"/>
  <c r="P228"/>
  <c r="S226"/>
  <c r="AI226"/>
  <c r="AA226"/>
  <c r="X226"/>
  <c r="P226"/>
  <c r="AF226"/>
  <c r="R225"/>
  <c r="Y225"/>
  <c r="AH225"/>
  <c r="Z225"/>
  <c r="AG225"/>
  <c r="Q225"/>
  <c r="W225"/>
  <c r="O225"/>
  <c r="AE225"/>
  <c r="R223"/>
  <c r="Y223"/>
  <c r="AH223"/>
  <c r="Q223"/>
  <c r="Z223"/>
  <c r="AG223"/>
  <c r="W223"/>
  <c r="AE223"/>
  <c r="O223"/>
  <c r="S222"/>
  <c r="AI222"/>
  <c r="AA222"/>
  <c r="X222"/>
  <c r="P222"/>
  <c r="AF222"/>
  <c r="R221"/>
  <c r="Y221"/>
  <c r="AH221"/>
  <c r="Z221"/>
  <c r="AG221"/>
  <c r="Q221"/>
  <c r="W221"/>
  <c r="O221"/>
  <c r="AE221"/>
  <c r="S220"/>
  <c r="AI220"/>
  <c r="AA220"/>
  <c r="X220"/>
  <c r="AF220"/>
  <c r="P220"/>
  <c r="R219"/>
  <c r="Y219"/>
  <c r="AH219"/>
  <c r="Q219"/>
  <c r="Z219"/>
  <c r="AG219"/>
  <c r="W219"/>
  <c r="AE219"/>
  <c r="O219"/>
  <c r="S218"/>
  <c r="AI218"/>
  <c r="AA218"/>
  <c r="X218"/>
  <c r="P218"/>
  <c r="AF218"/>
  <c r="R217"/>
  <c r="Y217"/>
  <c r="AH217"/>
  <c r="Z217"/>
  <c r="AG217"/>
  <c r="Q217"/>
  <c r="W217"/>
  <c r="O217"/>
  <c r="AE217"/>
  <c r="S216"/>
  <c r="AI216"/>
  <c r="AA216"/>
  <c r="X216"/>
  <c r="AF216"/>
  <c r="P216"/>
  <c r="R215"/>
  <c r="Y215"/>
  <c r="AH215"/>
  <c r="Q215"/>
  <c r="Z215"/>
  <c r="AG215"/>
  <c r="W215"/>
  <c r="AE215"/>
  <c r="O215"/>
  <c r="S214"/>
  <c r="AI214"/>
  <c r="AA214"/>
  <c r="X214"/>
  <c r="P214"/>
  <c r="AF214"/>
  <c r="R213"/>
  <c r="Y213"/>
  <c r="AH213"/>
  <c r="Q213"/>
  <c r="Z213"/>
  <c r="AG213"/>
  <c r="W213"/>
  <c r="O213"/>
  <c r="AE213"/>
  <c r="S212"/>
  <c r="AI212"/>
  <c r="AA212"/>
  <c r="X212"/>
  <c r="P212"/>
  <c r="AF212"/>
  <c r="R211"/>
  <c r="Y211"/>
  <c r="AH211"/>
  <c r="Q211"/>
  <c r="Z211"/>
  <c r="AG211"/>
  <c r="W211"/>
  <c r="O211"/>
  <c r="AE211"/>
  <c r="S210"/>
  <c r="AI210"/>
  <c r="AA210"/>
  <c r="X210"/>
  <c r="P210"/>
  <c r="AF210"/>
  <c r="R209"/>
  <c r="Y209"/>
  <c r="AH209"/>
  <c r="Q209"/>
  <c r="Z209"/>
  <c r="AG209"/>
  <c r="W209"/>
  <c r="O209"/>
  <c r="AE209"/>
  <c r="S208"/>
  <c r="AI208"/>
  <c r="AA208"/>
  <c r="X208"/>
  <c r="P208"/>
  <c r="AF208"/>
  <c r="R207"/>
  <c r="Y207"/>
  <c r="AH207"/>
  <c r="Q207"/>
  <c r="Z207"/>
  <c r="AG207"/>
  <c r="W207"/>
  <c r="O207"/>
  <c r="AE207"/>
  <c r="S206"/>
  <c r="AI206"/>
  <c r="AA206"/>
  <c r="X206"/>
  <c r="P206"/>
  <c r="AF206"/>
  <c r="R205"/>
  <c r="Y205"/>
  <c r="AH205"/>
  <c r="Q205"/>
  <c r="Z205"/>
  <c r="AG205"/>
  <c r="W205"/>
  <c r="O205"/>
  <c r="AE205"/>
  <c r="R199"/>
  <c r="Q199"/>
  <c r="O199"/>
  <c r="AH196"/>
  <c r="Q196"/>
  <c r="Z196"/>
  <c r="AG196"/>
  <c r="R196"/>
  <c r="Y196"/>
  <c r="W196"/>
  <c r="O196"/>
  <c r="AE196"/>
  <c r="S195"/>
  <c r="AI195"/>
  <c r="AA195"/>
  <c r="X195"/>
  <c r="P195"/>
  <c r="AF195"/>
  <c r="R194"/>
  <c r="Y194"/>
  <c r="AH194"/>
  <c r="Q194"/>
  <c r="Z194"/>
  <c r="AG194"/>
  <c r="W194"/>
  <c r="O194"/>
  <c r="AE194"/>
  <c r="S193"/>
  <c r="AI193"/>
  <c r="AA193"/>
  <c r="X193"/>
  <c r="P193"/>
  <c r="AF193"/>
  <c r="R192"/>
  <c r="Y192"/>
  <c r="AH192"/>
  <c r="Q192"/>
  <c r="Z192"/>
  <c r="AG192"/>
  <c r="W192"/>
  <c r="O192"/>
  <c r="AE192"/>
  <c r="S191"/>
  <c r="AI191"/>
  <c r="AA191"/>
  <c r="X191"/>
  <c r="P191"/>
  <c r="AF191"/>
  <c r="R190"/>
  <c r="Y190"/>
  <c r="AH190"/>
  <c r="Q190"/>
  <c r="Z190"/>
  <c r="AG190"/>
  <c r="W190"/>
  <c r="O190"/>
  <c r="AE190"/>
  <c r="S189"/>
  <c r="AI189"/>
  <c r="AA189"/>
  <c r="X189"/>
  <c r="P189"/>
  <c r="AF189"/>
  <c r="R188"/>
  <c r="Y188"/>
  <c r="AH188"/>
  <c r="Q188"/>
  <c r="Z188"/>
  <c r="AG188"/>
  <c r="W188"/>
  <c r="O188"/>
  <c r="AE188"/>
  <c r="S187"/>
  <c r="AI187"/>
  <c r="AA187"/>
  <c r="X187"/>
  <c r="P187"/>
  <c r="AF187"/>
  <c r="R186"/>
  <c r="Y186"/>
  <c r="AH186"/>
  <c r="Q186"/>
  <c r="Z186"/>
  <c r="AG186"/>
  <c r="W186"/>
  <c r="O186"/>
  <c r="AE186"/>
  <c r="S185"/>
  <c r="AI185"/>
  <c r="AA185"/>
  <c r="X185"/>
  <c r="P185"/>
  <c r="AF185"/>
  <c r="R184"/>
  <c r="Y184"/>
  <c r="AH184"/>
  <c r="Q184"/>
  <c r="Z184"/>
  <c r="AG184"/>
  <c r="W184"/>
  <c r="O184"/>
  <c r="AE184"/>
  <c r="S183"/>
  <c r="AI183"/>
  <c r="AA183"/>
  <c r="X183"/>
  <c r="P183"/>
  <c r="AF183"/>
  <c r="R182"/>
  <c r="Y182"/>
  <c r="AH182"/>
  <c r="Q182"/>
  <c r="Z182"/>
  <c r="AG182"/>
  <c r="W182"/>
  <c r="O182"/>
  <c r="AE182"/>
  <c r="S181"/>
  <c r="AI181"/>
  <c r="AA181"/>
  <c r="X181"/>
  <c r="P181"/>
  <c r="AF181"/>
  <c r="R180"/>
  <c r="Y180"/>
  <c r="AH180"/>
  <c r="Q180"/>
  <c r="Z180"/>
  <c r="AG180"/>
  <c r="W180"/>
  <c r="O180"/>
  <c r="AE180"/>
  <c r="S179"/>
  <c r="AI179"/>
  <c r="AA179"/>
  <c r="X179"/>
  <c r="P179"/>
  <c r="AF179"/>
  <c r="R178"/>
  <c r="Y178"/>
  <c r="AH178"/>
  <c r="Q178"/>
  <c r="Z178"/>
  <c r="AG178"/>
  <c r="W178"/>
  <c r="O178"/>
  <c r="AE178"/>
  <c r="S177"/>
  <c r="AI177"/>
  <c r="AA177"/>
  <c r="X177"/>
  <c r="P177"/>
  <c r="AF177"/>
  <c r="R176"/>
  <c r="Y176"/>
  <c r="AH176"/>
  <c r="Q176"/>
  <c r="Z176"/>
  <c r="AG176"/>
  <c r="W176"/>
  <c r="O176"/>
  <c r="AE176"/>
  <c r="S175"/>
  <c r="AI175"/>
  <c r="AA175"/>
  <c r="X175"/>
  <c r="P175"/>
  <c r="AF175"/>
  <c r="R174"/>
  <c r="Y174"/>
  <c r="AH174"/>
  <c r="Q174"/>
  <c r="Z174"/>
  <c r="AG174"/>
  <c r="W174"/>
  <c r="O174"/>
  <c r="AE174"/>
  <c r="S173"/>
  <c r="AI173"/>
  <c r="AA173"/>
  <c r="X173"/>
  <c r="P173"/>
  <c r="AF173"/>
  <c r="R172"/>
  <c r="Y172"/>
  <c r="AH172"/>
  <c r="Q172"/>
  <c r="Z172"/>
  <c r="AG172"/>
  <c r="W172"/>
  <c r="O172"/>
  <c r="AE172"/>
  <c r="S171"/>
  <c r="AI171"/>
  <c r="AA171"/>
  <c r="X171"/>
  <c r="P171"/>
  <c r="AF171"/>
  <c r="R170"/>
  <c r="Y170"/>
  <c r="AH170"/>
  <c r="Q170"/>
  <c r="Z170"/>
  <c r="AG170"/>
  <c r="W170"/>
  <c r="O170"/>
  <c r="AE170"/>
  <c r="S169"/>
  <c r="AI169"/>
  <c r="AA169"/>
  <c r="X169"/>
  <c r="P169"/>
  <c r="AF169"/>
  <c r="R168"/>
  <c r="Y168"/>
  <c r="AH168"/>
  <c r="Q168"/>
  <c r="Z168"/>
  <c r="AG168"/>
  <c r="W168"/>
  <c r="O168"/>
  <c r="AE168"/>
  <c r="S167"/>
  <c r="AI167"/>
  <c r="AA167"/>
  <c r="X167"/>
  <c r="P167"/>
  <c r="AF167"/>
  <c r="R166"/>
  <c r="Y166"/>
  <c r="AH166"/>
  <c r="Q166"/>
  <c r="Z166"/>
  <c r="AG166"/>
  <c r="W166"/>
  <c r="O166"/>
  <c r="AE166"/>
  <c r="S165"/>
  <c r="AI165"/>
  <c r="AA165"/>
  <c r="X165"/>
  <c r="P165"/>
  <c r="AF165"/>
  <c r="R164"/>
  <c r="Y164"/>
  <c r="AH164"/>
  <c r="Q164"/>
  <c r="Z164"/>
  <c r="AG164"/>
  <c r="W164"/>
  <c r="O164"/>
  <c r="AE164"/>
  <c r="S163"/>
  <c r="AI163"/>
  <c r="AA163"/>
  <c r="X163"/>
  <c r="P163"/>
  <c r="AF163"/>
  <c r="R162"/>
  <c r="Y162"/>
  <c r="AH162"/>
  <c r="Q162"/>
  <c r="Z162"/>
  <c r="AG162"/>
  <c r="W162"/>
  <c r="O162"/>
  <c r="AE162"/>
  <c r="S161"/>
  <c r="AI161"/>
  <c r="AA161"/>
  <c r="X161"/>
  <c r="P161"/>
  <c r="AF161"/>
  <c r="R160"/>
  <c r="Y160"/>
  <c r="AH160"/>
  <c r="Q160"/>
  <c r="Z160"/>
  <c r="AG160"/>
  <c r="W160"/>
  <c r="O160"/>
  <c r="AE160"/>
  <c r="S159"/>
  <c r="AI159"/>
  <c r="AA159"/>
  <c r="X159"/>
  <c r="P159"/>
  <c r="AF159"/>
  <c r="R158"/>
  <c r="Y158"/>
  <c r="AH158"/>
  <c r="Q158"/>
  <c r="Z158"/>
  <c r="AG158"/>
  <c r="W158"/>
  <c r="O158"/>
  <c r="AE158"/>
  <c r="S157"/>
  <c r="AI157"/>
  <c r="AA157"/>
  <c r="X157"/>
  <c r="P157"/>
  <c r="AF157"/>
  <c r="R156"/>
  <c r="Y156"/>
  <c r="AH156"/>
  <c r="Q156"/>
  <c r="Z156"/>
  <c r="AG156"/>
  <c r="W156"/>
  <c r="O156"/>
  <c r="AE156"/>
  <c r="S155"/>
  <c r="AI155"/>
  <c r="AA155"/>
  <c r="X155"/>
  <c r="P155"/>
  <c r="AF155"/>
  <c r="R154"/>
  <c r="Y154"/>
  <c r="AH154"/>
  <c r="Q154"/>
  <c r="Z154"/>
  <c r="AG154"/>
  <c r="W154"/>
  <c r="O154"/>
  <c r="AE154"/>
  <c r="S153"/>
  <c r="AI153"/>
  <c r="AA153"/>
  <c r="X153"/>
  <c r="P153"/>
  <c r="AF153"/>
  <c r="R152"/>
  <c r="Y152"/>
  <c r="AH152"/>
  <c r="Q152"/>
  <c r="Z152"/>
  <c r="AG152"/>
  <c r="W152"/>
  <c r="O152"/>
  <c r="AE152"/>
  <c r="S151"/>
  <c r="AI151"/>
  <c r="AA151"/>
  <c r="X151"/>
  <c r="P151"/>
  <c r="AF151"/>
  <c r="R150"/>
  <c r="Y150"/>
  <c r="AH150"/>
  <c r="Q150"/>
  <c r="Z150"/>
  <c r="AG150"/>
  <c r="W150"/>
  <c r="O150"/>
  <c r="AE150"/>
  <c r="S149"/>
  <c r="AI149"/>
  <c r="AA149"/>
  <c r="X149"/>
  <c r="P149"/>
  <c r="AF149"/>
  <c r="R148"/>
  <c r="Y148"/>
  <c r="AH148"/>
  <c r="Q148"/>
  <c r="Z148"/>
  <c r="AG148"/>
  <c r="W148"/>
  <c r="O148"/>
  <c r="AE148"/>
  <c r="S147"/>
  <c r="AI147"/>
  <c r="AA147"/>
  <c r="X147"/>
  <c r="P147"/>
  <c r="AF147"/>
  <c r="R146"/>
  <c r="Y146"/>
  <c r="AH146"/>
  <c r="Q146"/>
  <c r="Z146"/>
  <c r="AG146"/>
  <c r="W146"/>
  <c r="O146"/>
  <c r="AE146"/>
  <c r="S145"/>
  <c r="AI145"/>
  <c r="AA145"/>
  <c r="O272"/>
  <c r="AE272"/>
  <c r="W272"/>
  <c r="AA271"/>
  <c r="S271"/>
  <c r="AI271"/>
  <c r="P271"/>
  <c r="AF271"/>
  <c r="X271"/>
  <c r="Q269"/>
  <c r="Z269"/>
  <c r="AG269"/>
  <c r="R269"/>
  <c r="Y269"/>
  <c r="AH269"/>
  <c r="O269"/>
  <c r="AE269"/>
  <c r="W269"/>
  <c r="AA268"/>
  <c r="S268"/>
  <c r="AI268"/>
  <c r="P268"/>
  <c r="AF268"/>
  <c r="X268"/>
  <c r="Q267"/>
  <c r="Z267"/>
  <c r="AG267"/>
  <c r="R267"/>
  <c r="Y267"/>
  <c r="AH267"/>
  <c r="O267"/>
  <c r="AE267"/>
  <c r="W267"/>
  <c r="AA266"/>
  <c r="S266"/>
  <c r="AI266"/>
  <c r="P266"/>
  <c r="AF266"/>
  <c r="X266"/>
  <c r="Q265"/>
  <c r="Z265"/>
  <c r="AG265"/>
  <c r="R265"/>
  <c r="Y265"/>
  <c r="AH265"/>
  <c r="O265"/>
  <c r="AE265"/>
  <c r="W265"/>
  <c r="S264"/>
  <c r="AA264"/>
  <c r="AI264"/>
  <c r="P264"/>
  <c r="AF264"/>
  <c r="X264"/>
  <c r="R263"/>
  <c r="Y263"/>
  <c r="AH263"/>
  <c r="Z263"/>
  <c r="AG263"/>
  <c r="Q263"/>
  <c r="W263"/>
  <c r="O263"/>
  <c r="AE263"/>
  <c r="S262"/>
  <c r="AI262"/>
  <c r="AA262"/>
  <c r="X262"/>
  <c r="AF262"/>
  <c r="P262"/>
  <c r="Q261"/>
  <c r="R261"/>
  <c r="Y261"/>
  <c r="AH261"/>
  <c r="Z261"/>
  <c r="AG261"/>
  <c r="O261"/>
  <c r="W261"/>
  <c r="AE261"/>
  <c r="AA260"/>
  <c r="S260"/>
  <c r="AI260"/>
  <c r="P260"/>
  <c r="AF260"/>
  <c r="X260"/>
  <c r="Q259"/>
  <c r="Z259"/>
  <c r="AG259"/>
  <c r="R259"/>
  <c r="Y259"/>
  <c r="AH259"/>
  <c r="O259"/>
  <c r="AE259"/>
  <c r="W259"/>
  <c r="AA258"/>
  <c r="S258"/>
  <c r="AI258"/>
  <c r="P258"/>
  <c r="AF258"/>
  <c r="X258"/>
  <c r="Q257"/>
  <c r="Z257"/>
  <c r="AG257"/>
  <c r="R257"/>
  <c r="Y257"/>
  <c r="AH257"/>
  <c r="O257"/>
  <c r="AE257"/>
  <c r="W257"/>
  <c r="AA256"/>
  <c r="S256"/>
  <c r="AI256"/>
  <c r="P256"/>
  <c r="AF256"/>
  <c r="X256"/>
  <c r="Q255"/>
  <c r="Z255"/>
  <c r="AG255"/>
  <c r="R255"/>
  <c r="Y255"/>
  <c r="AH255"/>
  <c r="O255"/>
  <c r="AE255"/>
  <c r="W255"/>
  <c r="AA254"/>
  <c r="S254"/>
  <c r="AI254"/>
  <c r="P254"/>
  <c r="AF254"/>
  <c r="X254"/>
  <c r="Q253"/>
  <c r="Z253"/>
  <c r="AG253"/>
  <c r="R253"/>
  <c r="Y253"/>
  <c r="AH253"/>
  <c r="O253"/>
  <c r="AE253"/>
  <c r="W253"/>
  <c r="AA252"/>
  <c r="S252"/>
  <c r="AI252"/>
  <c r="P252"/>
  <c r="AF252"/>
  <c r="X252"/>
  <c r="Q251"/>
  <c r="Z251"/>
  <c r="AG251"/>
  <c r="R251"/>
  <c r="Y251"/>
  <c r="AH251"/>
  <c r="O251"/>
  <c r="AE251"/>
  <c r="W251"/>
  <c r="AA250"/>
  <c r="S250"/>
  <c r="AI250"/>
  <c r="P250"/>
  <c r="AF250"/>
  <c r="X250"/>
  <c r="Q249"/>
  <c r="Z249"/>
  <c r="AG249"/>
  <c r="R249"/>
  <c r="Y249"/>
  <c r="AH249"/>
  <c r="O249"/>
  <c r="AE249"/>
  <c r="W249"/>
  <c r="AA248"/>
  <c r="S248"/>
  <c r="AI248"/>
  <c r="P248"/>
  <c r="AF248"/>
  <c r="X248"/>
  <c r="Q247"/>
  <c r="Z247"/>
  <c r="AG247"/>
  <c r="R247"/>
  <c r="Y247"/>
  <c r="AH247"/>
  <c r="O247"/>
  <c r="AE247"/>
  <c r="W247"/>
  <c r="AA246"/>
  <c r="S246"/>
  <c r="AI246"/>
  <c r="P246"/>
  <c r="AF246"/>
  <c r="X246"/>
  <c r="Q245"/>
  <c r="Z245"/>
  <c r="AG245"/>
  <c r="R245"/>
  <c r="Y245"/>
  <c r="AH245"/>
  <c r="O245"/>
  <c r="AE245"/>
  <c r="W245"/>
  <c r="Q242"/>
  <c r="Z242"/>
  <c r="AG242"/>
  <c r="AH242"/>
  <c r="R242"/>
  <c r="Y242"/>
  <c r="O242"/>
  <c r="AE242"/>
  <c r="W242"/>
  <c r="Q238"/>
  <c r="Z238"/>
  <c r="AG238"/>
  <c r="R238"/>
  <c r="Y238"/>
  <c r="AH238"/>
  <c r="O238"/>
  <c r="AE238"/>
  <c r="W238"/>
  <c r="AA236"/>
  <c r="S236"/>
  <c r="AI236"/>
  <c r="P236"/>
  <c r="AF236"/>
  <c r="X236"/>
  <c r="Q234"/>
  <c r="Z234"/>
  <c r="AG234"/>
  <c r="AH234"/>
  <c r="R234"/>
  <c r="Y234"/>
  <c r="O234"/>
  <c r="AE234"/>
  <c r="W234"/>
  <c r="Q230"/>
  <c r="Z230"/>
  <c r="AG230"/>
  <c r="AH230"/>
  <c r="R230"/>
  <c r="Y230"/>
  <c r="O230"/>
  <c r="AE230"/>
  <c r="W230"/>
  <c r="AA229"/>
  <c r="S229"/>
  <c r="AI229"/>
  <c r="P229"/>
  <c r="AF229"/>
  <c r="X229"/>
  <c r="Q228"/>
  <c r="Z228"/>
  <c r="AG228"/>
  <c r="R228"/>
  <c r="Y228"/>
  <c r="AH228"/>
  <c r="O228"/>
  <c r="AE228"/>
  <c r="W228"/>
  <c r="Q226"/>
  <c r="Z226"/>
  <c r="AG226"/>
  <c r="AH226"/>
  <c r="R226"/>
  <c r="Y226"/>
  <c r="O226"/>
  <c r="AE226"/>
  <c r="W226"/>
  <c r="AA225"/>
  <c r="S225"/>
  <c r="AI225"/>
  <c r="P225"/>
  <c r="AF225"/>
  <c r="X225"/>
  <c r="AA223"/>
  <c r="AI223"/>
  <c r="S223"/>
  <c r="P223"/>
  <c r="AF223"/>
  <c r="X223"/>
  <c r="Q222"/>
  <c r="Z222"/>
  <c r="AG222"/>
  <c r="AH222"/>
  <c r="R222"/>
  <c r="Y222"/>
  <c r="O222"/>
  <c r="AE222"/>
  <c r="W222"/>
  <c r="AA221"/>
  <c r="S221"/>
  <c r="AI221"/>
  <c r="P221"/>
  <c r="AF221"/>
  <c r="X221"/>
  <c r="Q220"/>
  <c r="Z220"/>
  <c r="AG220"/>
  <c r="R220"/>
  <c r="Y220"/>
  <c r="AH220"/>
  <c r="O220"/>
  <c r="AE220"/>
  <c r="W220"/>
  <c r="AA219"/>
  <c r="AI219"/>
  <c r="S219"/>
  <c r="P219"/>
  <c r="AF219"/>
  <c r="X219"/>
  <c r="Q218"/>
  <c r="Z218"/>
  <c r="AG218"/>
  <c r="AH218"/>
  <c r="R218"/>
  <c r="Y218"/>
  <c r="O218"/>
  <c r="AE218"/>
  <c r="W218"/>
  <c r="AA217"/>
  <c r="S217"/>
  <c r="AI217"/>
  <c r="P217"/>
  <c r="AF217"/>
  <c r="X217"/>
  <c r="Q216"/>
  <c r="Z216"/>
  <c r="AG216"/>
  <c r="R216"/>
  <c r="Y216"/>
  <c r="AH216"/>
  <c r="O216"/>
  <c r="AE216"/>
  <c r="W216"/>
  <c r="AA215"/>
  <c r="AI215"/>
  <c r="S215"/>
  <c r="P215"/>
  <c r="AF215"/>
  <c r="X215"/>
  <c r="Q214"/>
  <c r="Z214"/>
  <c r="AG214"/>
  <c r="AH214"/>
  <c r="R214"/>
  <c r="Y214"/>
  <c r="O214"/>
  <c r="AE214"/>
  <c r="W214"/>
  <c r="AA213"/>
  <c r="S213"/>
  <c r="AI213"/>
  <c r="P213"/>
  <c r="AF213"/>
  <c r="X213"/>
  <c r="Q212"/>
  <c r="Z212"/>
  <c r="AG212"/>
  <c r="R212"/>
  <c r="Y212"/>
  <c r="AH212"/>
  <c r="O212"/>
  <c r="AE212"/>
  <c r="W212"/>
  <c r="AA211"/>
  <c r="S211"/>
  <c r="AI211"/>
  <c r="P211"/>
  <c r="AF211"/>
  <c r="X211"/>
  <c r="Q210"/>
  <c r="Z210"/>
  <c r="AG210"/>
  <c r="R210"/>
  <c r="Y210"/>
  <c r="AH210"/>
  <c r="O210"/>
  <c r="AE210"/>
  <c r="W210"/>
  <c r="AA209"/>
  <c r="S209"/>
  <c r="AI209"/>
  <c r="P209"/>
  <c r="AF209"/>
  <c r="X209"/>
  <c r="Q208"/>
  <c r="Z208"/>
  <c r="AG208"/>
  <c r="R208"/>
  <c r="Y208"/>
  <c r="AH208"/>
  <c r="O208"/>
  <c r="AE208"/>
  <c r="W208"/>
  <c r="AA207"/>
  <c r="S207"/>
  <c r="AI207"/>
  <c r="P207"/>
  <c r="AF207"/>
  <c r="X207"/>
  <c r="Q206"/>
  <c r="Z206"/>
  <c r="AG206"/>
  <c r="R206"/>
  <c r="Y206"/>
  <c r="AH206"/>
  <c r="O206"/>
  <c r="AE206"/>
  <c r="W206"/>
  <c r="AA205"/>
  <c r="S205"/>
  <c r="AI205"/>
  <c r="P205"/>
  <c r="AF205"/>
  <c r="X205"/>
  <c r="S199"/>
  <c r="P199"/>
  <c r="AA196"/>
  <c r="S196"/>
  <c r="AI196"/>
  <c r="P196"/>
  <c r="X196"/>
  <c r="AF196"/>
  <c r="Q195"/>
  <c r="Z195"/>
  <c r="AG195"/>
  <c r="R195"/>
  <c r="Y195"/>
  <c r="AH195"/>
  <c r="O195"/>
  <c r="AE195"/>
  <c r="W195"/>
  <c r="AA194"/>
  <c r="S194"/>
  <c r="AI194"/>
  <c r="P194"/>
  <c r="AF194"/>
  <c r="X194"/>
  <c r="Q193"/>
  <c r="Z193"/>
  <c r="AG193"/>
  <c r="R193"/>
  <c r="Y193"/>
  <c r="AH193"/>
  <c r="O193"/>
  <c r="AE193"/>
  <c r="W193"/>
  <c r="AA192"/>
  <c r="S192"/>
  <c r="AI192"/>
  <c r="P192"/>
  <c r="AF192"/>
  <c r="X192"/>
  <c r="Q191"/>
  <c r="Z191"/>
  <c r="AG191"/>
  <c r="R191"/>
  <c r="Y191"/>
  <c r="AH191"/>
  <c r="O191"/>
  <c r="AE191"/>
  <c r="W191"/>
  <c r="AA190"/>
  <c r="S190"/>
  <c r="AI190"/>
  <c r="P190"/>
  <c r="AF190"/>
  <c r="X190"/>
  <c r="Q189"/>
  <c r="Z189"/>
  <c r="AG189"/>
  <c r="R189"/>
  <c r="Y189"/>
  <c r="AH189"/>
  <c r="O189"/>
  <c r="AE189"/>
  <c r="W189"/>
  <c r="AA188"/>
  <c r="S188"/>
  <c r="AI188"/>
  <c r="P188"/>
  <c r="AF188"/>
  <c r="X188"/>
  <c r="Q187"/>
  <c r="Z187"/>
  <c r="AG187"/>
  <c r="R187"/>
  <c r="Y187"/>
  <c r="AH187"/>
  <c r="O187"/>
  <c r="AE187"/>
  <c r="W187"/>
  <c r="AA186"/>
  <c r="S186"/>
  <c r="AI186"/>
  <c r="P186"/>
  <c r="AF186"/>
  <c r="X186"/>
  <c r="Q185"/>
  <c r="Z185"/>
  <c r="AG185"/>
  <c r="R185"/>
  <c r="Y185"/>
  <c r="AH185"/>
  <c r="O185"/>
  <c r="AE185"/>
  <c r="W185"/>
  <c r="AA184"/>
  <c r="S184"/>
  <c r="AI184"/>
  <c r="P184"/>
  <c r="AF184"/>
  <c r="X184"/>
  <c r="Q183"/>
  <c r="Z183"/>
  <c r="AG183"/>
  <c r="R183"/>
  <c r="Y183"/>
  <c r="AH183"/>
  <c r="O183"/>
  <c r="AE183"/>
  <c r="W183"/>
  <c r="AA182"/>
  <c r="S182"/>
  <c r="AI182"/>
  <c r="P182"/>
  <c r="AF182"/>
  <c r="X182"/>
  <c r="Q181"/>
  <c r="Z181"/>
  <c r="AG181"/>
  <c r="R181"/>
  <c r="Y181"/>
  <c r="AH181"/>
  <c r="O181"/>
  <c r="AE181"/>
  <c r="W181"/>
  <c r="AA180"/>
  <c r="S180"/>
  <c r="AI180"/>
  <c r="P180"/>
  <c r="AF180"/>
  <c r="X180"/>
  <c r="Q179"/>
  <c r="Z179"/>
  <c r="AG179"/>
  <c r="R179"/>
  <c r="Y179"/>
  <c r="AH179"/>
  <c r="O179"/>
  <c r="AE179"/>
  <c r="W179"/>
  <c r="AA178"/>
  <c r="S178"/>
  <c r="AI178"/>
  <c r="P178"/>
  <c r="AF178"/>
  <c r="X178"/>
  <c r="Q177"/>
  <c r="Z177"/>
  <c r="AG177"/>
  <c r="R177"/>
  <c r="Y177"/>
  <c r="AH177"/>
  <c r="O177"/>
  <c r="AE177"/>
  <c r="W177"/>
  <c r="AA176"/>
  <c r="S176"/>
  <c r="AI176"/>
  <c r="P176"/>
  <c r="AF176"/>
  <c r="X176"/>
  <c r="Q175"/>
  <c r="Z175"/>
  <c r="AG175"/>
  <c r="R175"/>
  <c r="Y175"/>
  <c r="AH175"/>
  <c r="O175"/>
  <c r="AE175"/>
  <c r="W175"/>
  <c r="AA174"/>
  <c r="S174"/>
  <c r="AI174"/>
  <c r="P174"/>
  <c r="AF174"/>
  <c r="X174"/>
  <c r="Q173"/>
  <c r="Z173"/>
  <c r="AG173"/>
  <c r="R173"/>
  <c r="Y173"/>
  <c r="AH173"/>
  <c r="O173"/>
  <c r="AE173"/>
  <c r="W173"/>
  <c r="AA172"/>
  <c r="S172"/>
  <c r="AI172"/>
  <c r="P172"/>
  <c r="AF172"/>
  <c r="X172"/>
  <c r="Q171"/>
  <c r="Z171"/>
  <c r="AG171"/>
  <c r="R171"/>
  <c r="Y171"/>
  <c r="AH171"/>
  <c r="O171"/>
  <c r="AE171"/>
  <c r="W171"/>
  <c r="AA170"/>
  <c r="S170"/>
  <c r="AI170"/>
  <c r="P170"/>
  <c r="AF170"/>
  <c r="X170"/>
  <c r="Q169"/>
  <c r="Z169"/>
  <c r="AG169"/>
  <c r="R169"/>
  <c r="Y169"/>
  <c r="AH169"/>
  <c r="O169"/>
  <c r="AE169"/>
  <c r="W169"/>
  <c r="AA168"/>
  <c r="S168"/>
  <c r="AI168"/>
  <c r="P168"/>
  <c r="AF168"/>
  <c r="X168"/>
  <c r="Q167"/>
  <c r="Z167"/>
  <c r="AG167"/>
  <c r="R167"/>
  <c r="Y167"/>
  <c r="AH167"/>
  <c r="O167"/>
  <c r="AE167"/>
  <c r="W167"/>
  <c r="AA166"/>
  <c r="S166"/>
  <c r="AI166"/>
  <c r="P166"/>
  <c r="AF166"/>
  <c r="X166"/>
  <c r="Q165"/>
  <c r="Z165"/>
  <c r="AG165"/>
  <c r="R165"/>
  <c r="Y165"/>
  <c r="AH165"/>
  <c r="O165"/>
  <c r="AE165"/>
  <c r="W165"/>
  <c r="AA164"/>
  <c r="S164"/>
  <c r="AI164"/>
  <c r="P164"/>
  <c r="AF164"/>
  <c r="X164"/>
  <c r="Q163"/>
  <c r="Z163"/>
  <c r="AG163"/>
  <c r="R163"/>
  <c r="Y163"/>
  <c r="AH163"/>
  <c r="O163"/>
  <c r="AE163"/>
  <c r="W163"/>
  <c r="AA162"/>
  <c r="S162"/>
  <c r="AI162"/>
  <c r="P162"/>
  <c r="AF162"/>
  <c r="X162"/>
  <c r="Q161"/>
  <c r="Z161"/>
  <c r="AG161"/>
  <c r="R161"/>
  <c r="Y161"/>
  <c r="AH161"/>
  <c r="O161"/>
  <c r="AE161"/>
  <c r="W161"/>
  <c r="AA160"/>
  <c r="S160"/>
  <c r="AI160"/>
  <c r="P160"/>
  <c r="AF160"/>
  <c r="X160"/>
  <c r="Q159"/>
  <c r="Z159"/>
  <c r="AG159"/>
  <c r="R159"/>
  <c r="Y159"/>
  <c r="AH159"/>
  <c r="O159"/>
  <c r="AE159"/>
  <c r="W159"/>
  <c r="AA158"/>
  <c r="S158"/>
  <c r="AI158"/>
  <c r="P158"/>
  <c r="AF158"/>
  <c r="X158"/>
  <c r="Q157"/>
  <c r="Z157"/>
  <c r="AG157"/>
  <c r="R157"/>
  <c r="Y157"/>
  <c r="AH157"/>
  <c r="O157"/>
  <c r="AE157"/>
  <c r="W157"/>
  <c r="AA156"/>
  <c r="S156"/>
  <c r="AI156"/>
  <c r="P156"/>
  <c r="AF156"/>
  <c r="X156"/>
  <c r="Q155"/>
  <c r="Z155"/>
  <c r="AG155"/>
  <c r="R155"/>
  <c r="Y155"/>
  <c r="AH155"/>
  <c r="O155"/>
  <c r="AE155"/>
  <c r="W155"/>
  <c r="AA154"/>
  <c r="S154"/>
  <c r="AI154"/>
  <c r="P154"/>
  <c r="AF154"/>
  <c r="X154"/>
  <c r="Q153"/>
  <c r="Z153"/>
  <c r="AG153"/>
  <c r="R153"/>
  <c r="Y153"/>
  <c r="AH153"/>
  <c r="O153"/>
  <c r="AE153"/>
  <c r="W153"/>
  <c r="AA152"/>
  <c r="S152"/>
  <c r="AI152"/>
  <c r="P152"/>
  <c r="AF152"/>
  <c r="X152"/>
  <c r="Q151"/>
  <c r="Z151"/>
  <c r="AG151"/>
  <c r="R151"/>
  <c r="Y151"/>
  <c r="AH151"/>
  <c r="O151"/>
  <c r="AE151"/>
  <c r="W151"/>
  <c r="AA150"/>
  <c r="S150"/>
  <c r="AI150"/>
  <c r="P150"/>
  <c r="AF150"/>
  <c r="X150"/>
  <c r="Q149"/>
  <c r="Z149"/>
  <c r="AG149"/>
  <c r="R149"/>
  <c r="Y149"/>
  <c r="AH149"/>
  <c r="O149"/>
  <c r="AE149"/>
  <c r="W149"/>
  <c r="AA148"/>
  <c r="S148"/>
  <c r="AI148"/>
  <c r="P148"/>
  <c r="AF148"/>
  <c r="X148"/>
  <c r="Q147"/>
  <c r="Z147"/>
  <c r="AG147"/>
  <c r="R147"/>
  <c r="Y147"/>
  <c r="AH147"/>
  <c r="O147"/>
  <c r="AE147"/>
  <c r="W147"/>
  <c r="AA146"/>
  <c r="S146"/>
  <c r="AI146"/>
  <c r="P146"/>
  <c r="AF146"/>
  <c r="X146"/>
  <c r="Q145"/>
  <c r="Z145"/>
  <c r="AG145"/>
  <c r="R145"/>
  <c r="Y145"/>
  <c r="AH145"/>
  <c r="O145"/>
  <c r="AE145"/>
  <c r="W145"/>
  <c r="AA144"/>
  <c r="S144"/>
  <c r="AI144"/>
  <c r="P144"/>
  <c r="AF144"/>
  <c r="X144"/>
  <c r="Q143"/>
  <c r="Z143"/>
  <c r="AG143"/>
  <c r="R143"/>
  <c r="Y143"/>
  <c r="AH143"/>
  <c r="O143"/>
  <c r="AE143"/>
  <c r="W143"/>
  <c r="AA142"/>
  <c r="S142"/>
  <c r="AI142"/>
  <c r="P142"/>
  <c r="AF142"/>
  <c r="X142"/>
  <c r="Q141"/>
  <c r="Z141"/>
  <c r="AG141"/>
  <c r="R141"/>
  <c r="Y141"/>
  <c r="AH141"/>
  <c r="O141"/>
  <c r="AE141"/>
  <c r="W141"/>
  <c r="AA140"/>
  <c r="S140"/>
  <c r="AI140"/>
  <c r="P140"/>
  <c r="AF140"/>
  <c r="X140"/>
  <c r="Q139"/>
  <c r="Z139"/>
  <c r="AG139"/>
  <c r="R139"/>
  <c r="Y139"/>
  <c r="AH139"/>
  <c r="O139"/>
  <c r="AE139"/>
  <c r="W139"/>
  <c r="AA138"/>
  <c r="S138"/>
  <c r="AI138"/>
  <c r="P138"/>
  <c r="AF138"/>
  <c r="X138"/>
  <c r="Q137"/>
  <c r="Z137"/>
  <c r="AG137"/>
  <c r="R137"/>
  <c r="Y137"/>
  <c r="AH137"/>
  <c r="X145"/>
  <c r="P145"/>
  <c r="AF145"/>
  <c r="R144"/>
  <c r="Y144"/>
  <c r="AH144"/>
  <c r="Q144"/>
  <c r="Z144"/>
  <c r="AG144"/>
  <c r="W144"/>
  <c r="O144"/>
  <c r="AE144"/>
  <c r="S143"/>
  <c r="AI143"/>
  <c r="AA143"/>
  <c r="X143"/>
  <c r="P143"/>
  <c r="AF143"/>
  <c r="R142"/>
  <c r="Y142"/>
  <c r="AH142"/>
  <c r="Q142"/>
  <c r="Z142"/>
  <c r="AG142"/>
  <c r="W142"/>
  <c r="O142"/>
  <c r="AE142"/>
  <c r="S141"/>
  <c r="AI141"/>
  <c r="AA141"/>
  <c r="X141"/>
  <c r="P141"/>
  <c r="AF141"/>
  <c r="R140"/>
  <c r="Y140"/>
  <c r="AH140"/>
  <c r="Q140"/>
  <c r="Z140"/>
  <c r="AG140"/>
  <c r="W140"/>
  <c r="O140"/>
  <c r="AE140"/>
  <c r="S139"/>
  <c r="AI139"/>
  <c r="AA139"/>
  <c r="X139"/>
  <c r="P139"/>
  <c r="AF139"/>
  <c r="R138"/>
  <c r="Y138"/>
  <c r="AH138"/>
  <c r="Q138"/>
  <c r="Z138"/>
  <c r="AG138"/>
  <c r="W138"/>
  <c r="O138"/>
  <c r="AE138"/>
  <c r="S137"/>
  <c r="AI137"/>
  <c r="AA137"/>
  <c r="X137"/>
  <c r="P137"/>
  <c r="AF137"/>
  <c r="R136"/>
  <c r="Y136"/>
  <c r="AH136"/>
  <c r="Q136"/>
  <c r="Z136"/>
  <c r="AG136"/>
  <c r="W136"/>
  <c r="O136"/>
  <c r="AE136"/>
  <c r="S135"/>
  <c r="AI135"/>
  <c r="AA135"/>
  <c r="X135"/>
  <c r="P135"/>
  <c r="AF135"/>
  <c r="R134"/>
  <c r="Y134"/>
  <c r="AH134"/>
  <c r="Q134"/>
  <c r="Z134"/>
  <c r="AG134"/>
  <c r="W134"/>
  <c r="O134"/>
  <c r="AE134"/>
  <c r="S133"/>
  <c r="AI133"/>
  <c r="AA133"/>
  <c r="X133"/>
  <c r="P133"/>
  <c r="AF133"/>
  <c r="R132"/>
  <c r="Y132"/>
  <c r="AH132"/>
  <c r="Q132"/>
  <c r="Z132"/>
  <c r="AG132"/>
  <c r="W132"/>
  <c r="O132"/>
  <c r="AE132"/>
  <c r="S131"/>
  <c r="AI131"/>
  <c r="AA131"/>
  <c r="X131"/>
  <c r="P131"/>
  <c r="AF131"/>
  <c r="R130"/>
  <c r="Y130"/>
  <c r="AH130"/>
  <c r="Q130"/>
  <c r="Z130"/>
  <c r="AG130"/>
  <c r="W130"/>
  <c r="O130"/>
  <c r="AE130"/>
  <c r="S129"/>
  <c r="AI129"/>
  <c r="AA129"/>
  <c r="X129"/>
  <c r="P129"/>
  <c r="AF129"/>
  <c r="R128"/>
  <c r="Y128"/>
  <c r="AH128"/>
  <c r="Q128"/>
  <c r="Z128"/>
  <c r="AG128"/>
  <c r="W128"/>
  <c r="O128"/>
  <c r="AE128"/>
  <c r="S127"/>
  <c r="AI127"/>
  <c r="AA127"/>
  <c r="X127"/>
  <c r="P127"/>
  <c r="AF127"/>
  <c r="R126"/>
  <c r="Y126"/>
  <c r="AH126"/>
  <c r="Q126"/>
  <c r="Z126"/>
  <c r="AG126"/>
  <c r="W126"/>
  <c r="O126"/>
  <c r="AE126"/>
  <c r="S125"/>
  <c r="AI125"/>
  <c r="AA125"/>
  <c r="X125"/>
  <c r="P125"/>
  <c r="AF125"/>
  <c r="R124"/>
  <c r="Y124"/>
  <c r="AH124"/>
  <c r="Q124"/>
  <c r="Z124"/>
  <c r="AG124"/>
  <c r="W124"/>
  <c r="O124"/>
  <c r="AE124"/>
  <c r="S123"/>
  <c r="AI123"/>
  <c r="AA123"/>
  <c r="X123"/>
  <c r="P123"/>
  <c r="AF123"/>
  <c r="R122"/>
  <c r="Y122"/>
  <c r="AH122"/>
  <c r="Q122"/>
  <c r="Z122"/>
  <c r="AG122"/>
  <c r="W122"/>
  <c r="O122"/>
  <c r="AE122"/>
  <c r="S121"/>
  <c r="AI121"/>
  <c r="AA121"/>
  <c r="X121"/>
  <c r="P121"/>
  <c r="AF121"/>
  <c r="R120"/>
  <c r="Y120"/>
  <c r="AH120"/>
  <c r="Q120"/>
  <c r="Z120"/>
  <c r="AG120"/>
  <c r="W120"/>
  <c r="O120"/>
  <c r="AE120"/>
  <c r="S119"/>
  <c r="AI119"/>
  <c r="AA119"/>
  <c r="X119"/>
  <c r="P119"/>
  <c r="AF119"/>
  <c r="R118"/>
  <c r="Y118"/>
  <c r="AH118"/>
  <c r="Q118"/>
  <c r="Z118"/>
  <c r="AG118"/>
  <c r="W118"/>
  <c r="O118"/>
  <c r="AE118"/>
  <c r="S117"/>
  <c r="AI117"/>
  <c r="AA117"/>
  <c r="X117"/>
  <c r="P117"/>
  <c r="AF117"/>
  <c r="R116"/>
  <c r="Y116"/>
  <c r="AH116"/>
  <c r="Q116"/>
  <c r="Z116"/>
  <c r="AG116"/>
  <c r="W116"/>
  <c r="O116"/>
  <c r="AE116"/>
  <c r="S115"/>
  <c r="AI115"/>
  <c r="AA115"/>
  <c r="X115"/>
  <c r="P115"/>
  <c r="AF115"/>
  <c r="R113"/>
  <c r="Y113"/>
  <c r="AH113"/>
  <c r="Q113"/>
  <c r="Z113"/>
  <c r="AG113"/>
  <c r="W113"/>
  <c r="O113"/>
  <c r="AE113"/>
  <c r="S112"/>
  <c r="AI112"/>
  <c r="AA112"/>
  <c r="X112"/>
  <c r="P112"/>
  <c r="AF112"/>
  <c r="R111"/>
  <c r="Y111"/>
  <c r="AH111"/>
  <c r="Q111"/>
  <c r="Z111"/>
  <c r="AG111"/>
  <c r="W111"/>
  <c r="O111"/>
  <c r="AE111"/>
  <c r="S110"/>
  <c r="AI110"/>
  <c r="AA110"/>
  <c r="X110"/>
  <c r="P110"/>
  <c r="AF110"/>
  <c r="R109"/>
  <c r="Y109"/>
  <c r="AH109"/>
  <c r="Q109"/>
  <c r="Z109"/>
  <c r="AG109"/>
  <c r="W109"/>
  <c r="O109"/>
  <c r="AE109"/>
  <c r="S108"/>
  <c r="AI108"/>
  <c r="AA108"/>
  <c r="X108"/>
  <c r="P108"/>
  <c r="AF108"/>
  <c r="R107"/>
  <c r="Y107"/>
  <c r="AH107"/>
  <c r="Q107"/>
  <c r="Z107"/>
  <c r="AG107"/>
  <c r="W107"/>
  <c r="O107"/>
  <c r="AE107"/>
  <c r="S106"/>
  <c r="AI106"/>
  <c r="AA106"/>
  <c r="X106"/>
  <c r="P106"/>
  <c r="AF106"/>
  <c r="R105"/>
  <c r="Y105"/>
  <c r="AH105"/>
  <c r="Q105"/>
  <c r="Z105"/>
  <c r="AG105"/>
  <c r="W105"/>
  <c r="O105"/>
  <c r="AE105"/>
  <c r="S104"/>
  <c r="AI104"/>
  <c r="AA104"/>
  <c r="X104"/>
  <c r="P104"/>
  <c r="AF104"/>
  <c r="R101"/>
  <c r="Y101"/>
  <c r="AH101"/>
  <c r="Q101"/>
  <c r="Z101"/>
  <c r="AG101"/>
  <c r="W101"/>
  <c r="O101"/>
  <c r="AE101"/>
  <c r="S100"/>
  <c r="AI100"/>
  <c r="AA100"/>
  <c r="X100"/>
  <c r="P100"/>
  <c r="AF100"/>
  <c r="R99"/>
  <c r="Y99"/>
  <c r="AH99"/>
  <c r="Q99"/>
  <c r="Z99"/>
  <c r="AG99"/>
  <c r="W99"/>
  <c r="O99"/>
  <c r="AE99"/>
  <c r="S98"/>
  <c r="AI98"/>
  <c r="AA98"/>
  <c r="X98"/>
  <c r="P98"/>
  <c r="AF98"/>
  <c r="R97"/>
  <c r="Y97"/>
  <c r="AH97"/>
  <c r="Q97"/>
  <c r="Z97"/>
  <c r="AG97"/>
  <c r="W97"/>
  <c r="O97"/>
  <c r="AE97"/>
  <c r="S96"/>
  <c r="AI96"/>
  <c r="AA96"/>
  <c r="X96"/>
  <c r="P96"/>
  <c r="AF96"/>
  <c r="R95"/>
  <c r="Y95"/>
  <c r="AH95"/>
  <c r="Q95"/>
  <c r="Z95"/>
  <c r="AG95"/>
  <c r="W95"/>
  <c r="O95"/>
  <c r="AE95"/>
  <c r="S94"/>
  <c r="AI94"/>
  <c r="AA94"/>
  <c r="X94"/>
  <c r="P94"/>
  <c r="AF94"/>
  <c r="R93"/>
  <c r="Y93"/>
  <c r="AH93"/>
  <c r="Q93"/>
  <c r="Z93"/>
  <c r="AG93"/>
  <c r="W93"/>
  <c r="O93"/>
  <c r="AE93"/>
  <c r="S92"/>
  <c r="AI92"/>
  <c r="AA92"/>
  <c r="X92"/>
  <c r="P92"/>
  <c r="AF92"/>
  <c r="R91"/>
  <c r="Y91"/>
  <c r="AH91"/>
  <c r="Q91"/>
  <c r="Z91"/>
  <c r="AG91"/>
  <c r="W91"/>
  <c r="O91"/>
  <c r="AE91"/>
  <c r="S90"/>
  <c r="AI90"/>
  <c r="AA90"/>
  <c r="X90"/>
  <c r="P90"/>
  <c r="AF90"/>
  <c r="R89"/>
  <c r="Y89"/>
  <c r="AH89"/>
  <c r="Q89"/>
  <c r="Z89"/>
  <c r="AG89"/>
  <c r="W89"/>
  <c r="O89"/>
  <c r="AE89"/>
  <c r="S88"/>
  <c r="AI88"/>
  <c r="AA88"/>
  <c r="X88"/>
  <c r="P88"/>
  <c r="AF88"/>
  <c r="R87"/>
  <c r="Y87"/>
  <c r="AH87"/>
  <c r="Q87"/>
  <c r="Z87"/>
  <c r="AG87"/>
  <c r="W87"/>
  <c r="O87"/>
  <c r="AE87"/>
  <c r="S86"/>
  <c r="AI86"/>
  <c r="AA86"/>
  <c r="X86"/>
  <c r="P86"/>
  <c r="AF86"/>
  <c r="R85"/>
  <c r="Y85"/>
  <c r="AH85"/>
  <c r="Q85"/>
  <c r="Z85"/>
  <c r="AG85"/>
  <c r="W85"/>
  <c r="O85"/>
  <c r="AE85"/>
  <c r="S84"/>
  <c r="AI84"/>
  <c r="AA84"/>
  <c r="X84"/>
  <c r="P84"/>
  <c r="AF84"/>
  <c r="R83"/>
  <c r="Y83"/>
  <c r="AH83"/>
  <c r="Q83"/>
  <c r="Z83"/>
  <c r="AG83"/>
  <c r="W83"/>
  <c r="O83"/>
  <c r="AE83"/>
  <c r="S82"/>
  <c r="AI82"/>
  <c r="AA82"/>
  <c r="X82"/>
  <c r="P82"/>
  <c r="AF82"/>
  <c r="R81"/>
  <c r="Y81"/>
  <c r="AH81"/>
  <c r="Z81"/>
  <c r="AG81"/>
  <c r="Q81"/>
  <c r="W81"/>
  <c r="O81"/>
  <c r="AE81"/>
  <c r="S80"/>
  <c r="AI80"/>
  <c r="AA80"/>
  <c r="X80"/>
  <c r="AF80"/>
  <c r="P80"/>
  <c r="R79"/>
  <c r="Y79"/>
  <c r="AH79"/>
  <c r="Q79"/>
  <c r="Z79"/>
  <c r="AG79"/>
  <c r="W79"/>
  <c r="AE79"/>
  <c r="O79"/>
  <c r="S78"/>
  <c r="AI78"/>
  <c r="AA78"/>
  <c r="X78"/>
  <c r="P78"/>
  <c r="AF78"/>
  <c r="R77"/>
  <c r="Y77"/>
  <c r="AH77"/>
  <c r="Z77"/>
  <c r="AG77"/>
  <c r="Q77"/>
  <c r="W77"/>
  <c r="O77"/>
  <c r="AE77"/>
  <c r="S76"/>
  <c r="AI76"/>
  <c r="AA76"/>
  <c r="X76"/>
  <c r="AF76"/>
  <c r="P76"/>
  <c r="R75"/>
  <c r="Y75"/>
  <c r="AH75"/>
  <c r="Q75"/>
  <c r="Z75"/>
  <c r="AG75"/>
  <c r="W75"/>
  <c r="AE75"/>
  <c r="O75"/>
  <c r="S74"/>
  <c r="AI74"/>
  <c r="AA74"/>
  <c r="X74"/>
  <c r="P74"/>
  <c r="AF74"/>
  <c r="R73"/>
  <c r="Y73"/>
  <c r="AH73"/>
  <c r="Z73"/>
  <c r="AG73"/>
  <c r="Q73"/>
  <c r="W73"/>
  <c r="O73"/>
  <c r="AE73"/>
  <c r="S72"/>
  <c r="AI72"/>
  <c r="AA72"/>
  <c r="X72"/>
  <c r="AF72"/>
  <c r="P72"/>
  <c r="R71"/>
  <c r="Y71"/>
  <c r="AH71"/>
  <c r="Q71"/>
  <c r="Z71"/>
  <c r="AG71"/>
  <c r="W71"/>
  <c r="AE71"/>
  <c r="O71"/>
  <c r="S70"/>
  <c r="AI70"/>
  <c r="AA70"/>
  <c r="X70"/>
  <c r="P70"/>
  <c r="AF70"/>
  <c r="R69"/>
  <c r="Y69"/>
  <c r="AH69"/>
  <c r="Q69"/>
  <c r="Z69"/>
  <c r="AG69"/>
  <c r="W69"/>
  <c r="O69"/>
  <c r="AE69"/>
  <c r="S68"/>
  <c r="AI68"/>
  <c r="AA68"/>
  <c r="X68"/>
  <c r="P68"/>
  <c r="AF68"/>
  <c r="R67"/>
  <c r="Y67"/>
  <c r="AH67"/>
  <c r="Q67"/>
  <c r="Z67"/>
  <c r="AG67"/>
  <c r="W67"/>
  <c r="O67"/>
  <c r="AE67"/>
  <c r="S66"/>
  <c r="AI66"/>
  <c r="AA66"/>
  <c r="X66"/>
  <c r="P66"/>
  <c r="AF66"/>
  <c r="R65"/>
  <c r="Y65"/>
  <c r="AH65"/>
  <c r="Q65"/>
  <c r="Z65"/>
  <c r="AG65"/>
  <c r="W65"/>
  <c r="O65"/>
  <c r="AE65"/>
  <c r="S64"/>
  <c r="AI64"/>
  <c r="AA64"/>
  <c r="X64"/>
  <c r="P64"/>
  <c r="AF64"/>
  <c r="R63"/>
  <c r="Y63"/>
  <c r="AH63"/>
  <c r="Q63"/>
  <c r="Z63"/>
  <c r="AG63"/>
  <c r="W63"/>
  <c r="O63"/>
  <c r="AE63"/>
  <c r="S62"/>
  <c r="AI62"/>
  <c r="AA62"/>
  <c r="X62"/>
  <c r="P62"/>
  <c r="AF62"/>
  <c r="R61"/>
  <c r="Y61"/>
  <c r="AH61"/>
  <c r="Q61"/>
  <c r="Z61"/>
  <c r="AG61"/>
  <c r="W61"/>
  <c r="O61"/>
  <c r="AE61"/>
  <c r="S60"/>
  <c r="AI60"/>
  <c r="AA60"/>
  <c r="X60"/>
  <c r="P60"/>
  <c r="AF60"/>
  <c r="R59"/>
  <c r="Y59"/>
  <c r="AH59"/>
  <c r="Q59"/>
  <c r="Z59"/>
  <c r="AG59"/>
  <c r="W59"/>
  <c r="O59"/>
  <c r="AE59"/>
  <c r="S58"/>
  <c r="AI58"/>
  <c r="AA58"/>
  <c r="X58"/>
  <c r="P58"/>
  <c r="AF58"/>
  <c r="R57"/>
  <c r="Y57"/>
  <c r="AH57"/>
  <c r="Q57"/>
  <c r="Z57"/>
  <c r="AG57"/>
  <c r="W57"/>
  <c r="O57"/>
  <c r="AE57"/>
  <c r="S56"/>
  <c r="AI56"/>
  <c r="AA56"/>
  <c r="X56"/>
  <c r="P56"/>
  <c r="AF56"/>
  <c r="R55"/>
  <c r="Y55"/>
  <c r="AH55"/>
  <c r="Q55"/>
  <c r="Z55"/>
  <c r="AG55"/>
  <c r="W55"/>
  <c r="O55"/>
  <c r="AE55"/>
  <c r="S54"/>
  <c r="AI54"/>
  <c r="AA54"/>
  <c r="X54"/>
  <c r="P54"/>
  <c r="AF54"/>
  <c r="R53"/>
  <c r="Y53"/>
  <c r="AH53"/>
  <c r="Q53"/>
  <c r="Z53"/>
  <c r="AG53"/>
  <c r="W53"/>
  <c r="O53"/>
  <c r="AE53"/>
  <c r="S52"/>
  <c r="AI52"/>
  <c r="AA52"/>
  <c r="X52"/>
  <c r="P52"/>
  <c r="AF52"/>
  <c r="R51"/>
  <c r="Y51"/>
  <c r="AH51"/>
  <c r="Q51"/>
  <c r="Z51"/>
  <c r="AG51"/>
  <c r="W51"/>
  <c r="O51"/>
  <c r="AE51"/>
  <c r="S50"/>
  <c r="AI50"/>
  <c r="AA50"/>
  <c r="X50"/>
  <c r="P50"/>
  <c r="AF50"/>
  <c r="R49"/>
  <c r="Y49"/>
  <c r="AH49"/>
  <c r="Q49"/>
  <c r="Z49"/>
  <c r="AG49"/>
  <c r="W49"/>
  <c r="O49"/>
  <c r="AE49"/>
  <c r="S48"/>
  <c r="AI48"/>
  <c r="AA48"/>
  <c r="X48"/>
  <c r="P48"/>
  <c r="AF48"/>
  <c r="R46"/>
  <c r="Y46"/>
  <c r="AH46"/>
  <c r="Q46"/>
  <c r="Z46"/>
  <c r="AG46"/>
  <c r="W46"/>
  <c r="O46"/>
  <c r="AE46"/>
  <c r="S45"/>
  <c r="AI45"/>
  <c r="AA45"/>
  <c r="X45"/>
  <c r="P45"/>
  <c r="AF45"/>
  <c r="R44"/>
  <c r="Y44"/>
  <c r="AH44"/>
  <c r="Q44"/>
  <c r="Z44"/>
  <c r="AG44"/>
  <c r="W44"/>
  <c r="O44"/>
  <c r="AE44"/>
  <c r="S43"/>
  <c r="AI43"/>
  <c r="AA43"/>
  <c r="X43"/>
  <c r="P43"/>
  <c r="AF43"/>
  <c r="R42"/>
  <c r="Y42"/>
  <c r="AH42"/>
  <c r="Q42"/>
  <c r="Z42"/>
  <c r="AG42"/>
  <c r="W42"/>
  <c r="O42"/>
  <c r="AE42"/>
  <c r="S41"/>
  <c r="AI41"/>
  <c r="AA41"/>
  <c r="X41"/>
  <c r="P41"/>
  <c r="AF41"/>
  <c r="R40"/>
  <c r="Y40"/>
  <c r="AH40"/>
  <c r="Q40"/>
  <c r="Z40"/>
  <c r="AG40"/>
  <c r="W40"/>
  <c r="O40"/>
  <c r="AE40"/>
  <c r="S39"/>
  <c r="AI39"/>
  <c r="AA39"/>
  <c r="X39"/>
  <c r="P39"/>
  <c r="AF39"/>
  <c r="R38"/>
  <c r="Y38"/>
  <c r="AH38"/>
  <c r="Q38"/>
  <c r="Z38"/>
  <c r="AG38"/>
  <c r="W38"/>
  <c r="O38"/>
  <c r="AE38"/>
  <c r="S37"/>
  <c r="AI37"/>
  <c r="AA37"/>
  <c r="X37"/>
  <c r="P37"/>
  <c r="AF37"/>
  <c r="R36"/>
  <c r="Y36"/>
  <c r="AH36"/>
  <c r="Q36"/>
  <c r="Z36"/>
  <c r="AG36"/>
  <c r="W36"/>
  <c r="O36"/>
  <c r="AE36"/>
  <c r="S35"/>
  <c r="AI35"/>
  <c r="AA35"/>
  <c r="X35"/>
  <c r="P35"/>
  <c r="AF35"/>
  <c r="R34"/>
  <c r="Y34"/>
  <c r="AH34"/>
  <c r="Q34"/>
  <c r="Z34"/>
  <c r="AG34"/>
  <c r="W34"/>
  <c r="O34"/>
  <c r="AE34"/>
  <c r="S33"/>
  <c r="AI33"/>
  <c r="AA33"/>
  <c r="X33"/>
  <c r="P33"/>
  <c r="AF33"/>
  <c r="R32"/>
  <c r="Y32"/>
  <c r="AH32"/>
  <c r="Q32"/>
  <c r="Z32"/>
  <c r="AG32"/>
  <c r="W32"/>
  <c r="O32"/>
  <c r="AE32"/>
  <c r="S31"/>
  <c r="AI31"/>
  <c r="AA31"/>
  <c r="X31"/>
  <c r="P31"/>
  <c r="AF31"/>
  <c r="R30"/>
  <c r="Y30"/>
  <c r="AH30"/>
  <c r="Q30"/>
  <c r="Z30"/>
  <c r="AG30"/>
  <c r="W30"/>
  <c r="O30"/>
  <c r="AE30"/>
  <c r="S29"/>
  <c r="AI29"/>
  <c r="AA29"/>
  <c r="X29"/>
  <c r="P29"/>
  <c r="AF29"/>
  <c r="Q28"/>
  <c r="Y28"/>
  <c r="AG28"/>
  <c r="R28"/>
  <c r="Z28"/>
  <c r="AH28"/>
  <c r="AA27"/>
  <c r="S27"/>
  <c r="AI27"/>
  <c r="P27"/>
  <c r="AF27"/>
  <c r="X27"/>
  <c r="Q26"/>
  <c r="Z26"/>
  <c r="AG26"/>
  <c r="R26"/>
  <c r="Y26"/>
  <c r="AH26"/>
  <c r="O26"/>
  <c r="AE26"/>
  <c r="W26"/>
  <c r="AA25"/>
  <c r="S25"/>
  <c r="AI25"/>
  <c r="P25"/>
  <c r="AF25"/>
  <c r="X25"/>
  <c r="Q24"/>
  <c r="Z24"/>
  <c r="AG24"/>
  <c r="R24"/>
  <c r="Y24"/>
  <c r="AH24"/>
  <c r="O24"/>
  <c r="AE24"/>
  <c r="W24"/>
  <c r="AA23"/>
  <c r="S23"/>
  <c r="AI23"/>
  <c r="P23"/>
  <c r="AF23"/>
  <c r="X23"/>
  <c r="Q22"/>
  <c r="Z22"/>
  <c r="AG22"/>
  <c r="R22"/>
  <c r="Y22"/>
  <c r="AH22"/>
  <c r="O22"/>
  <c r="AE22"/>
  <c r="W22"/>
  <c r="AA21"/>
  <c r="S21"/>
  <c r="AI21"/>
  <c r="P21"/>
  <c r="AF21"/>
  <c r="X21"/>
  <c r="Q20"/>
  <c r="Z20"/>
  <c r="AG20"/>
  <c r="R20"/>
  <c r="Y20"/>
  <c r="AH20"/>
  <c r="O20"/>
  <c r="AE20"/>
  <c r="W20"/>
  <c r="AA19"/>
  <c r="S19"/>
  <c r="AI19"/>
  <c r="P19"/>
  <c r="AF19"/>
  <c r="X19"/>
  <c r="Q18"/>
  <c r="Z18"/>
  <c r="AG18"/>
  <c r="R18"/>
  <c r="Y18"/>
  <c r="AH18"/>
  <c r="O18"/>
  <c r="AE18"/>
  <c r="W18"/>
  <c r="AA17"/>
  <c r="S17"/>
  <c r="AI17"/>
  <c r="P17"/>
  <c r="AF17"/>
  <c r="X17"/>
  <c r="Q16"/>
  <c r="Z16"/>
  <c r="AG16"/>
  <c r="R16"/>
  <c r="Y16"/>
  <c r="AH16"/>
  <c r="O16"/>
  <c r="AE16"/>
  <c r="W16"/>
  <c r="AA15"/>
  <c r="S15"/>
  <c r="AI15"/>
  <c r="P15"/>
  <c r="AF15"/>
  <c r="X15"/>
  <c r="Q14"/>
  <c r="Z14"/>
  <c r="AG14"/>
  <c r="R14"/>
  <c r="Y14"/>
  <c r="AH14"/>
  <c r="O14"/>
  <c r="AE14"/>
  <c r="W14"/>
  <c r="AA13"/>
  <c r="S13"/>
  <c r="AI13"/>
  <c r="P13"/>
  <c r="AF13"/>
  <c r="X13"/>
  <c r="O137"/>
  <c r="AE137"/>
  <c r="W137"/>
  <c r="AA136"/>
  <c r="S136"/>
  <c r="AI136"/>
  <c r="P136"/>
  <c r="AF136"/>
  <c r="X136"/>
  <c r="Q135"/>
  <c r="Z135"/>
  <c r="AG135"/>
  <c r="R135"/>
  <c r="Y135"/>
  <c r="AH135"/>
  <c r="O135"/>
  <c r="AE135"/>
  <c r="W135"/>
  <c r="AA134"/>
  <c r="S134"/>
  <c r="AI134"/>
  <c r="P134"/>
  <c r="AF134"/>
  <c r="X134"/>
  <c r="Q133"/>
  <c r="Z133"/>
  <c r="AG133"/>
  <c r="R133"/>
  <c r="Y133"/>
  <c r="AH133"/>
  <c r="O133"/>
  <c r="AE133"/>
  <c r="W133"/>
  <c r="AA132"/>
  <c r="S132"/>
  <c r="AI132"/>
  <c r="P132"/>
  <c r="AF132"/>
  <c r="X132"/>
  <c r="Q131"/>
  <c r="Z131"/>
  <c r="AG131"/>
  <c r="R131"/>
  <c r="Y131"/>
  <c r="AH131"/>
  <c r="O131"/>
  <c r="AE131"/>
  <c r="W131"/>
  <c r="AA130"/>
  <c r="S130"/>
  <c r="AI130"/>
  <c r="P130"/>
  <c r="AF130"/>
  <c r="X130"/>
  <c r="Q129"/>
  <c r="Z129"/>
  <c r="AG129"/>
  <c r="R129"/>
  <c r="Y129"/>
  <c r="AH129"/>
  <c r="O129"/>
  <c r="AE129"/>
  <c r="W129"/>
  <c r="AA128"/>
  <c r="S128"/>
  <c r="AI128"/>
  <c r="P128"/>
  <c r="AF128"/>
  <c r="X128"/>
  <c r="Q127"/>
  <c r="Z127"/>
  <c r="AG127"/>
  <c r="R127"/>
  <c r="Y127"/>
  <c r="AH127"/>
  <c r="O127"/>
  <c r="AE127"/>
  <c r="W127"/>
  <c r="AA126"/>
  <c r="S126"/>
  <c r="AI126"/>
  <c r="P126"/>
  <c r="AF126"/>
  <c r="X126"/>
  <c r="Q125"/>
  <c r="Z125"/>
  <c r="AG125"/>
  <c r="R125"/>
  <c r="Y125"/>
  <c r="AH125"/>
  <c r="O125"/>
  <c r="AE125"/>
  <c r="W125"/>
  <c r="AA124"/>
  <c r="S124"/>
  <c r="AI124"/>
  <c r="P124"/>
  <c r="AF124"/>
  <c r="X124"/>
  <c r="Q123"/>
  <c r="Z123"/>
  <c r="AG123"/>
  <c r="R123"/>
  <c r="Y123"/>
  <c r="AH123"/>
  <c r="O123"/>
  <c r="AE123"/>
  <c r="W123"/>
  <c r="AA122"/>
  <c r="S122"/>
  <c r="AI122"/>
  <c r="P122"/>
  <c r="AF122"/>
  <c r="X122"/>
  <c r="Q121"/>
  <c r="Z121"/>
  <c r="AG121"/>
  <c r="R121"/>
  <c r="Y121"/>
  <c r="AH121"/>
  <c r="O121"/>
  <c r="AE121"/>
  <c r="W121"/>
  <c r="AA120"/>
  <c r="S120"/>
  <c r="AI120"/>
  <c r="P120"/>
  <c r="AF120"/>
  <c r="X120"/>
  <c r="Q119"/>
  <c r="Z119"/>
  <c r="AG119"/>
  <c r="R119"/>
  <c r="Y119"/>
  <c r="AH119"/>
  <c r="O119"/>
  <c r="AE119"/>
  <c r="W119"/>
  <c r="AA118"/>
  <c r="S118"/>
  <c r="AI118"/>
  <c r="P118"/>
  <c r="AF118"/>
  <c r="X118"/>
  <c r="Q117"/>
  <c r="Z117"/>
  <c r="AG117"/>
  <c r="R117"/>
  <c r="Y117"/>
  <c r="AH117"/>
  <c r="O117"/>
  <c r="AE117"/>
  <c r="W117"/>
  <c r="AA116"/>
  <c r="S116"/>
  <c r="AI116"/>
  <c r="P116"/>
  <c r="AF116"/>
  <c r="X116"/>
  <c r="Q115"/>
  <c r="Z115"/>
  <c r="AG115"/>
  <c r="R115"/>
  <c r="Y115"/>
  <c r="AH115"/>
  <c r="O115"/>
  <c r="AE115"/>
  <c r="W115"/>
  <c r="AA113"/>
  <c r="S113"/>
  <c r="AI113"/>
  <c r="P113"/>
  <c r="AF113"/>
  <c r="X113"/>
  <c r="Q112"/>
  <c r="Z112"/>
  <c r="AG112"/>
  <c r="R112"/>
  <c r="Y112"/>
  <c r="AH112"/>
  <c r="O112"/>
  <c r="AE112"/>
  <c r="W112"/>
  <c r="AA111"/>
  <c r="S111"/>
  <c r="AI111"/>
  <c r="P111"/>
  <c r="AF111"/>
  <c r="X111"/>
  <c r="Q110"/>
  <c r="Z110"/>
  <c r="AG110"/>
  <c r="R110"/>
  <c r="Y110"/>
  <c r="AH110"/>
  <c r="O110"/>
  <c r="AE110"/>
  <c r="W110"/>
  <c r="AA109"/>
  <c r="S109"/>
  <c r="AI109"/>
  <c r="P109"/>
  <c r="AF109"/>
  <c r="X109"/>
  <c r="Q108"/>
  <c r="Z108"/>
  <c r="AG108"/>
  <c r="R108"/>
  <c r="Y108"/>
  <c r="AH108"/>
  <c r="O108"/>
  <c r="AE108"/>
  <c r="W108"/>
  <c r="AA107"/>
  <c r="S107"/>
  <c r="AI107"/>
  <c r="P107"/>
  <c r="AF107"/>
  <c r="X107"/>
  <c r="Q106"/>
  <c r="Z106"/>
  <c r="AG106"/>
  <c r="R106"/>
  <c r="Y106"/>
  <c r="AH106"/>
  <c r="O106"/>
  <c r="AE106"/>
  <c r="W106"/>
  <c r="AA105"/>
  <c r="S105"/>
  <c r="AI105"/>
  <c r="P105"/>
  <c r="AF105"/>
  <c r="X105"/>
  <c r="Q104"/>
  <c r="Z104"/>
  <c r="AG104"/>
  <c r="R104"/>
  <c r="Y104"/>
  <c r="AH104"/>
  <c r="O104"/>
  <c r="AE104"/>
  <c r="W104"/>
  <c r="AA101"/>
  <c r="S101"/>
  <c r="AI101"/>
  <c r="P101"/>
  <c r="AF101"/>
  <c r="X101"/>
  <c r="Q100"/>
  <c r="Z100"/>
  <c r="AG100"/>
  <c r="R100"/>
  <c r="Y100"/>
  <c r="AH100"/>
  <c r="O100"/>
  <c r="AE100"/>
  <c r="W100"/>
  <c r="AA99"/>
  <c r="S99"/>
  <c r="AI99"/>
  <c r="P99"/>
  <c r="AF99"/>
  <c r="X99"/>
  <c r="Q98"/>
  <c r="Z98"/>
  <c r="AG98"/>
  <c r="R98"/>
  <c r="Y98"/>
  <c r="AH98"/>
  <c r="O98"/>
  <c r="AE98"/>
  <c r="W98"/>
  <c r="AA97"/>
  <c r="S97"/>
  <c r="AI97"/>
  <c r="P97"/>
  <c r="AF97"/>
  <c r="X97"/>
  <c r="Q96"/>
  <c r="Z96"/>
  <c r="AG96"/>
  <c r="R96"/>
  <c r="Y96"/>
  <c r="AH96"/>
  <c r="O96"/>
  <c r="AE96"/>
  <c r="W96"/>
  <c r="AA95"/>
  <c r="S95"/>
  <c r="AI95"/>
  <c r="P95"/>
  <c r="AF95"/>
  <c r="X95"/>
  <c r="Q94"/>
  <c r="Z94"/>
  <c r="AG94"/>
  <c r="R94"/>
  <c r="Y94"/>
  <c r="AH94"/>
  <c r="O94"/>
  <c r="AE94"/>
  <c r="W94"/>
  <c r="AA93"/>
  <c r="S93"/>
  <c r="AI93"/>
  <c r="P93"/>
  <c r="AF93"/>
  <c r="X93"/>
  <c r="Q92"/>
  <c r="Z92"/>
  <c r="AG92"/>
  <c r="R92"/>
  <c r="Y92"/>
  <c r="AH92"/>
  <c r="O92"/>
  <c r="AE92"/>
  <c r="W92"/>
  <c r="AA91"/>
  <c r="S91"/>
  <c r="AI91"/>
  <c r="P91"/>
  <c r="AF91"/>
  <c r="X91"/>
  <c r="Q90"/>
  <c r="Z90"/>
  <c r="AG90"/>
  <c r="R90"/>
  <c r="Y90"/>
  <c r="AH90"/>
  <c r="O90"/>
  <c r="AE90"/>
  <c r="W90"/>
  <c r="AA89"/>
  <c r="S89"/>
  <c r="AI89"/>
  <c r="P89"/>
  <c r="AF89"/>
  <c r="X89"/>
  <c r="Q88"/>
  <c r="Z88"/>
  <c r="AG88"/>
  <c r="R88"/>
  <c r="Y88"/>
  <c r="AH88"/>
  <c r="O88"/>
  <c r="AE88"/>
  <c r="W88"/>
  <c r="AA87"/>
  <c r="S87"/>
  <c r="AI87"/>
  <c r="P87"/>
  <c r="AF87"/>
  <c r="X87"/>
  <c r="Q86"/>
  <c r="Z86"/>
  <c r="AG86"/>
  <c r="R86"/>
  <c r="Y86"/>
  <c r="AH86"/>
  <c r="O86"/>
  <c r="AE86"/>
  <c r="W86"/>
  <c r="AA85"/>
  <c r="S85"/>
  <c r="AI85"/>
  <c r="P85"/>
  <c r="AF85"/>
  <c r="X85"/>
  <c r="Q84"/>
  <c r="Z84"/>
  <c r="AG84"/>
  <c r="R84"/>
  <c r="Y84"/>
  <c r="AH84"/>
  <c r="O84"/>
  <c r="AE84"/>
  <c r="W84"/>
  <c r="AA83"/>
  <c r="S83"/>
  <c r="AI83"/>
  <c r="P83"/>
  <c r="AF83"/>
  <c r="X83"/>
  <c r="Q82"/>
  <c r="Z82"/>
  <c r="AG82"/>
  <c r="R82"/>
  <c r="Y82"/>
  <c r="AH82"/>
  <c r="O82"/>
  <c r="W82"/>
  <c r="AE82"/>
  <c r="AA81"/>
  <c r="S81"/>
  <c r="AI81"/>
  <c r="P81"/>
  <c r="AF81"/>
  <c r="X81"/>
  <c r="Q80"/>
  <c r="Z80"/>
  <c r="AG80"/>
  <c r="R80"/>
  <c r="Y80"/>
  <c r="AH80"/>
  <c r="O80"/>
  <c r="AE80"/>
  <c r="W80"/>
  <c r="AA79"/>
  <c r="AI79"/>
  <c r="S79"/>
  <c r="P79"/>
  <c r="AF79"/>
  <c r="X79"/>
  <c r="Q78"/>
  <c r="Z78"/>
  <c r="AG78"/>
  <c r="AH78"/>
  <c r="R78"/>
  <c r="Y78"/>
  <c r="O78"/>
  <c r="AE78"/>
  <c r="W78"/>
  <c r="AA77"/>
  <c r="S77"/>
  <c r="AI77"/>
  <c r="P77"/>
  <c r="AF77"/>
  <c r="X77"/>
  <c r="Q76"/>
  <c r="Z76"/>
  <c r="AG76"/>
  <c r="R76"/>
  <c r="Y76"/>
  <c r="AH76"/>
  <c r="O76"/>
  <c r="AE76"/>
  <c r="W76"/>
  <c r="AA75"/>
  <c r="AI75"/>
  <c r="S75"/>
  <c r="P75"/>
  <c r="AF75"/>
  <c r="X75"/>
  <c r="Q74"/>
  <c r="Z74"/>
  <c r="AG74"/>
  <c r="AH74"/>
  <c r="R74"/>
  <c r="Y74"/>
  <c r="O74"/>
  <c r="AE74"/>
  <c r="W74"/>
  <c r="AA73"/>
  <c r="S73"/>
  <c r="AI73"/>
  <c r="P73"/>
  <c r="AF73"/>
  <c r="X73"/>
  <c r="Q72"/>
  <c r="Z72"/>
  <c r="AG72"/>
  <c r="R72"/>
  <c r="Y72"/>
  <c r="AH72"/>
  <c r="O72"/>
  <c r="AE72"/>
  <c r="W72"/>
  <c r="AA71"/>
  <c r="AI71"/>
  <c r="S71"/>
  <c r="P71"/>
  <c r="AF71"/>
  <c r="X71"/>
  <c r="Q70"/>
  <c r="Z70"/>
  <c r="AG70"/>
  <c r="AH70"/>
  <c r="R70"/>
  <c r="Y70"/>
  <c r="O70"/>
  <c r="AE70"/>
  <c r="W70"/>
  <c r="AA69"/>
  <c r="S69"/>
  <c r="AI69"/>
  <c r="P69"/>
  <c r="AF69"/>
  <c r="X69"/>
  <c r="Q68"/>
  <c r="Z68"/>
  <c r="AG68"/>
  <c r="R68"/>
  <c r="Y68"/>
  <c r="AH68"/>
  <c r="O68"/>
  <c r="AE68"/>
  <c r="W68"/>
  <c r="AA67"/>
  <c r="S67"/>
  <c r="AI67"/>
  <c r="P67"/>
  <c r="AF67"/>
  <c r="X67"/>
  <c r="Q66"/>
  <c r="Z66"/>
  <c r="AG66"/>
  <c r="R66"/>
  <c r="Y66"/>
  <c r="AH66"/>
  <c r="O66"/>
  <c r="AE66"/>
  <c r="W66"/>
  <c r="AA65"/>
  <c r="S65"/>
  <c r="AI65"/>
  <c r="P65"/>
  <c r="AF65"/>
  <c r="X65"/>
  <c r="Q64"/>
  <c r="Z64"/>
  <c r="AG64"/>
  <c r="R64"/>
  <c r="Y64"/>
  <c r="AH64"/>
  <c r="O64"/>
  <c r="AE64"/>
  <c r="W64"/>
  <c r="AA63"/>
  <c r="S63"/>
  <c r="AI63"/>
  <c r="P63"/>
  <c r="AF63"/>
  <c r="X63"/>
  <c r="Q62"/>
  <c r="Z62"/>
  <c r="AG62"/>
  <c r="R62"/>
  <c r="Y62"/>
  <c r="AH62"/>
  <c r="O62"/>
  <c r="AE62"/>
  <c r="W62"/>
  <c r="AA61"/>
  <c r="S61"/>
  <c r="AI61"/>
  <c r="P61"/>
  <c r="AF61"/>
  <c r="X61"/>
  <c r="Q60"/>
  <c r="Z60"/>
  <c r="AG60"/>
  <c r="R60"/>
  <c r="Y60"/>
  <c r="AH60"/>
  <c r="O60"/>
  <c r="AE60"/>
  <c r="W60"/>
  <c r="AA59"/>
  <c r="S59"/>
  <c r="AI59"/>
  <c r="P59"/>
  <c r="AF59"/>
  <c r="X59"/>
  <c r="Q58"/>
  <c r="Z58"/>
  <c r="AG58"/>
  <c r="R58"/>
  <c r="Y58"/>
  <c r="AH58"/>
  <c r="O58"/>
  <c r="AE58"/>
  <c r="W58"/>
  <c r="AA57"/>
  <c r="S57"/>
  <c r="AI57"/>
  <c r="P57"/>
  <c r="AF57"/>
  <c r="X57"/>
  <c r="Q56"/>
  <c r="Z56"/>
  <c r="AG56"/>
  <c r="R56"/>
  <c r="Y56"/>
  <c r="AH56"/>
  <c r="O56"/>
  <c r="AE56"/>
  <c r="W56"/>
  <c r="AA55"/>
  <c r="S55"/>
  <c r="AI55"/>
  <c r="P55"/>
  <c r="AF55"/>
  <c r="X55"/>
  <c r="Q54"/>
  <c r="Z54"/>
  <c r="AG54"/>
  <c r="R54"/>
  <c r="Y54"/>
  <c r="AH54"/>
  <c r="O54"/>
  <c r="AE54"/>
  <c r="W54"/>
  <c r="AA53"/>
  <c r="S53"/>
  <c r="AI53"/>
  <c r="P53"/>
  <c r="AF53"/>
  <c r="X53"/>
  <c r="Q52"/>
  <c r="Z52"/>
  <c r="AG52"/>
  <c r="R52"/>
  <c r="Y52"/>
  <c r="AH52"/>
  <c r="O52"/>
  <c r="AE52"/>
  <c r="W52"/>
  <c r="AA51"/>
  <c r="S51"/>
  <c r="AI51"/>
  <c r="P51"/>
  <c r="AF51"/>
  <c r="X51"/>
  <c r="Q50"/>
  <c r="Z50"/>
  <c r="AG50"/>
  <c r="R50"/>
  <c r="Y50"/>
  <c r="AH50"/>
  <c r="O50"/>
  <c r="AE50"/>
  <c r="W50"/>
  <c r="AA49"/>
  <c r="S49"/>
  <c r="AI49"/>
  <c r="P49"/>
  <c r="AF49"/>
  <c r="X49"/>
  <c r="Q48"/>
  <c r="Z48"/>
  <c r="AG48"/>
  <c r="R48"/>
  <c r="Y48"/>
  <c r="AH48"/>
  <c r="O48"/>
  <c r="AE48"/>
  <c r="W48"/>
  <c r="AA46"/>
  <c r="S46"/>
  <c r="AI46"/>
  <c r="P46"/>
  <c r="AF46"/>
  <c r="X46"/>
  <c r="Q45"/>
  <c r="Z45"/>
  <c r="AG45"/>
  <c r="R45"/>
  <c r="Y45"/>
  <c r="AH45"/>
  <c r="O45"/>
  <c r="AE45"/>
  <c r="W45"/>
  <c r="AA44"/>
  <c r="S44"/>
  <c r="AI44"/>
  <c r="P44"/>
  <c r="AF44"/>
  <c r="X44"/>
  <c r="Q43"/>
  <c r="Z43"/>
  <c r="AG43"/>
  <c r="R43"/>
  <c r="Y43"/>
  <c r="AH43"/>
  <c r="O43"/>
  <c r="AE43"/>
  <c r="W43"/>
  <c r="AA42"/>
  <c r="S42"/>
  <c r="AI42"/>
  <c r="P42"/>
  <c r="AF42"/>
  <c r="X42"/>
  <c r="Q41"/>
  <c r="Z41"/>
  <c r="AG41"/>
  <c r="R41"/>
  <c r="Y41"/>
  <c r="AH41"/>
  <c r="O41"/>
  <c r="AE41"/>
  <c r="W41"/>
  <c r="AA40"/>
  <c r="S40"/>
  <c r="AI40"/>
  <c r="P40"/>
  <c r="AF40"/>
  <c r="X40"/>
  <c r="Q39"/>
  <c r="Z39"/>
  <c r="AG39"/>
  <c r="R39"/>
  <c r="Y39"/>
  <c r="AH39"/>
  <c r="O39"/>
  <c r="AE39"/>
  <c r="W39"/>
  <c r="AA38"/>
  <c r="S38"/>
  <c r="AI38"/>
  <c r="P38"/>
  <c r="AF38"/>
  <c r="X38"/>
  <c r="Q37"/>
  <c r="Z37"/>
  <c r="AG37"/>
  <c r="R37"/>
  <c r="Y37"/>
  <c r="AH37"/>
  <c r="O37"/>
  <c r="AE37"/>
  <c r="W37"/>
  <c r="AA36"/>
  <c r="S36"/>
  <c r="AI36"/>
  <c r="P36"/>
  <c r="AF36"/>
  <c r="X36"/>
  <c r="Q35"/>
  <c r="Z35"/>
  <c r="AG35"/>
  <c r="R35"/>
  <c r="Y35"/>
  <c r="AH35"/>
  <c r="O35"/>
  <c r="AE35"/>
  <c r="W35"/>
  <c r="AA34"/>
  <c r="S34"/>
  <c r="AI34"/>
  <c r="P34"/>
  <c r="AF34"/>
  <c r="X34"/>
  <c r="Q33"/>
  <c r="Z33"/>
  <c r="AG33"/>
  <c r="R33"/>
  <c r="Y33"/>
  <c r="AH33"/>
  <c r="O33"/>
  <c r="AE33"/>
  <c r="W33"/>
  <c r="AA32"/>
  <c r="S32"/>
  <c r="AI32"/>
  <c r="P32"/>
  <c r="AF32"/>
  <c r="X32"/>
  <c r="Q31"/>
  <c r="Z31"/>
  <c r="AG31"/>
  <c r="R31"/>
  <c r="Y31"/>
  <c r="AH31"/>
  <c r="O31"/>
  <c r="AE31"/>
  <c r="W31"/>
  <c r="AA30"/>
  <c r="S30"/>
  <c r="AI30"/>
  <c r="P30"/>
  <c r="AF30"/>
  <c r="X30"/>
  <c r="Q29"/>
  <c r="Z29"/>
  <c r="AG29"/>
  <c r="R29"/>
  <c r="Y29"/>
  <c r="AH29"/>
  <c r="O29"/>
  <c r="AE29"/>
  <c r="W29"/>
  <c r="R27"/>
  <c r="Y27"/>
  <c r="AH27"/>
  <c r="Q27"/>
  <c r="Z27"/>
  <c r="AG27"/>
  <c r="W27"/>
  <c r="O27"/>
  <c r="AE27"/>
  <c r="S26"/>
  <c r="AI26"/>
  <c r="AA26"/>
  <c r="X26"/>
  <c r="P26"/>
  <c r="AF26"/>
  <c r="R25"/>
  <c r="Y25"/>
  <c r="AH25"/>
  <c r="Q25"/>
  <c r="Z25"/>
  <c r="AG25"/>
  <c r="W25"/>
  <c r="O25"/>
  <c r="AE25"/>
  <c r="S24"/>
  <c r="AI24"/>
  <c r="AA24"/>
  <c r="X24"/>
  <c r="P24"/>
  <c r="AF24"/>
  <c r="R23"/>
  <c r="Y23"/>
  <c r="AH23"/>
  <c r="Q23"/>
  <c r="Z23"/>
  <c r="AG23"/>
  <c r="W23"/>
  <c r="O23"/>
  <c r="AE23"/>
  <c r="S22"/>
  <c r="AI22"/>
  <c r="AA22"/>
  <c r="X22"/>
  <c r="P22"/>
  <c r="AF22"/>
  <c r="R21"/>
  <c r="Y21"/>
  <c r="AH21"/>
  <c r="Q21"/>
  <c r="Z21"/>
  <c r="AG21"/>
  <c r="W21"/>
  <c r="O21"/>
  <c r="AE21"/>
  <c r="S20"/>
  <c r="AI20"/>
  <c r="AA20"/>
  <c r="X20"/>
  <c r="P20"/>
  <c r="AF20"/>
  <c r="R19"/>
  <c r="Y19"/>
  <c r="AH19"/>
  <c r="Q19"/>
  <c r="Z19"/>
  <c r="AG19"/>
  <c r="W19"/>
  <c r="O19"/>
  <c r="AE19"/>
  <c r="S18"/>
  <c r="AI18"/>
  <c r="AA18"/>
  <c r="X18"/>
  <c r="P18"/>
  <c r="AF18"/>
  <c r="R17"/>
  <c r="Y17"/>
  <c r="AH17"/>
  <c r="Q17"/>
  <c r="Z17"/>
  <c r="AG17"/>
  <c r="W17"/>
  <c r="O17"/>
  <c r="AE17"/>
  <c r="S16"/>
  <c r="AI16"/>
  <c r="AA16"/>
  <c r="X16"/>
  <c r="P16"/>
  <c r="AF16"/>
  <c r="R15"/>
  <c r="Y15"/>
  <c r="AH15"/>
  <c r="Q15"/>
  <c r="Z15"/>
  <c r="AG15"/>
  <c r="W15"/>
  <c r="O15"/>
  <c r="AE15"/>
  <c r="S14"/>
  <c r="AI14"/>
  <c r="AA14"/>
  <c r="X14"/>
  <c r="P14"/>
  <c r="AF14"/>
  <c r="R13"/>
  <c r="Y13"/>
  <c r="AH13"/>
  <c r="Q13"/>
  <c r="Z13"/>
  <c r="AG13"/>
  <c r="W13"/>
  <c r="O13"/>
  <c r="AE13"/>
  <c r="AC372"/>
  <c r="U372"/>
  <c r="AK372"/>
  <c r="AC370"/>
  <c r="U370"/>
  <c r="AK370"/>
  <c r="AC368"/>
  <c r="U368"/>
  <c r="AK368"/>
  <c r="AC366"/>
  <c r="U366"/>
  <c r="AK366"/>
  <c r="AC364"/>
  <c r="U364"/>
  <c r="AK364"/>
  <c r="U362"/>
  <c r="AK362"/>
  <c r="AC362"/>
  <c r="U360"/>
  <c r="AK360"/>
  <c r="AC360"/>
  <c r="U358"/>
  <c r="AC358"/>
  <c r="AK358"/>
  <c r="U356"/>
  <c r="AC356"/>
  <c r="AK356"/>
  <c r="AC354"/>
  <c r="U354"/>
  <c r="AK354"/>
  <c r="U352"/>
  <c r="AK352"/>
  <c r="AC352"/>
  <c r="AC350"/>
  <c r="U350"/>
  <c r="AK350"/>
  <c r="U347"/>
  <c r="AK347"/>
  <c r="AC347"/>
  <c r="U344"/>
  <c r="AC344"/>
  <c r="AK344"/>
  <c r="U341"/>
  <c r="AC341"/>
  <c r="AK341"/>
  <c r="U339"/>
  <c r="AC339"/>
  <c r="AK339"/>
  <c r="U337"/>
  <c r="AC337"/>
  <c r="AK337"/>
  <c r="U335"/>
  <c r="AC335"/>
  <c r="AK335"/>
  <c r="U333"/>
  <c r="AC333"/>
  <c r="AK333"/>
  <c r="U331"/>
  <c r="AC331"/>
  <c r="AK331"/>
  <c r="U329"/>
  <c r="AC329"/>
  <c r="AK329"/>
  <c r="U327"/>
  <c r="AC327"/>
  <c r="AK327"/>
  <c r="U325"/>
  <c r="AC325"/>
  <c r="AK325"/>
  <c r="U323"/>
  <c r="AC323"/>
  <c r="AK323"/>
  <c r="U321"/>
  <c r="AC321"/>
  <c r="AK321"/>
  <c r="U319"/>
  <c r="AC319"/>
  <c r="AK319"/>
  <c r="U310"/>
  <c r="AC310"/>
  <c r="AK310"/>
  <c r="U308"/>
  <c r="AC308"/>
  <c r="AK308"/>
  <c r="U306"/>
  <c r="AC306"/>
  <c r="AK306"/>
  <c r="U304"/>
  <c r="AC304"/>
  <c r="AK304"/>
  <c r="U302"/>
  <c r="AC302"/>
  <c r="AK302"/>
  <c r="U300"/>
  <c r="AC300"/>
  <c r="AK300"/>
  <c r="U297"/>
  <c r="AC297"/>
  <c r="AK297"/>
  <c r="U295"/>
  <c r="AC295"/>
  <c r="AK295"/>
  <c r="U292"/>
  <c r="AC292"/>
  <c r="AK292"/>
  <c r="U290"/>
  <c r="AC290"/>
  <c r="AK290"/>
  <c r="U288"/>
  <c r="AC288"/>
  <c r="AK288"/>
  <c r="U286"/>
  <c r="AC286"/>
  <c r="AK286"/>
  <c r="U284"/>
  <c r="AC284"/>
  <c r="AK284"/>
  <c r="U281"/>
  <c r="AC281"/>
  <c r="AK281"/>
  <c r="U279"/>
  <c r="AC279"/>
  <c r="AK279"/>
  <c r="U277"/>
  <c r="AC277"/>
  <c r="AK277"/>
  <c r="U275"/>
  <c r="AC275"/>
  <c r="AK275"/>
  <c r="U273"/>
  <c r="AC273"/>
  <c r="AK273"/>
  <c r="U271"/>
  <c r="AC271"/>
  <c r="AK271"/>
  <c r="U268"/>
  <c r="AC268"/>
  <c r="AK268"/>
  <c r="U266"/>
  <c r="AC266"/>
  <c r="AK266"/>
  <c r="U264"/>
  <c r="AC264"/>
  <c r="AK264"/>
  <c r="U262"/>
  <c r="AC262"/>
  <c r="AK262"/>
  <c r="U260"/>
  <c r="AC260"/>
  <c r="AK260"/>
  <c r="U258"/>
  <c r="AC258"/>
  <c r="AK258"/>
  <c r="U256"/>
  <c r="AC256"/>
  <c r="AK256"/>
  <c r="U254"/>
  <c r="AC254"/>
  <c r="AK254"/>
  <c r="U252"/>
  <c r="AC252"/>
  <c r="AK252"/>
  <c r="U250"/>
  <c r="AC250"/>
  <c r="AK250"/>
  <c r="U248"/>
  <c r="AC248"/>
  <c r="AK248"/>
  <c r="U246"/>
  <c r="AC246"/>
  <c r="AK246"/>
  <c r="U236"/>
  <c r="AC236"/>
  <c r="AK236"/>
  <c r="U229"/>
  <c r="AC229"/>
  <c r="AK229"/>
  <c r="U225"/>
  <c r="AC225"/>
  <c r="AK225"/>
  <c r="U223"/>
  <c r="AC223"/>
  <c r="AK223"/>
  <c r="U221"/>
  <c r="AC221"/>
  <c r="AK221"/>
  <c r="U219"/>
  <c r="AC219"/>
  <c r="AK219"/>
  <c r="U217"/>
  <c r="AC217"/>
  <c r="AK217"/>
  <c r="U215"/>
  <c r="AC215"/>
  <c r="AK215"/>
  <c r="U213"/>
  <c r="AC213"/>
  <c r="AK213"/>
  <c r="U211"/>
  <c r="AC211"/>
  <c r="AK211"/>
  <c r="U209"/>
  <c r="AC209"/>
  <c r="AK209"/>
  <c r="U207"/>
  <c r="AC207"/>
  <c r="AK207"/>
  <c r="U205"/>
  <c r="AC205"/>
  <c r="AK205"/>
  <c r="U196"/>
  <c r="AC196"/>
  <c r="AK196"/>
  <c r="U194"/>
  <c r="AK194"/>
  <c r="AC194"/>
  <c r="U192"/>
  <c r="AK192"/>
  <c r="AC192"/>
  <c r="U190"/>
  <c r="AK190"/>
  <c r="AC190"/>
  <c r="U188"/>
  <c r="AC188"/>
  <c r="AK188"/>
  <c r="AC186"/>
  <c r="U186"/>
  <c r="AK186"/>
  <c r="U184"/>
  <c r="AK184"/>
  <c r="AC184"/>
  <c r="U182"/>
  <c r="AK182"/>
  <c r="AC182"/>
  <c r="AC180"/>
  <c r="U180"/>
  <c r="AK180"/>
  <c r="AK178"/>
  <c r="U178"/>
  <c r="AC178"/>
  <c r="U176"/>
  <c r="AC176"/>
  <c r="AK176"/>
  <c r="U174"/>
  <c r="AK174"/>
  <c r="AC174"/>
  <c r="U172"/>
  <c r="AK172"/>
  <c r="AC172"/>
  <c r="AC170"/>
  <c r="U170"/>
  <c r="AK170"/>
  <c r="AC168"/>
  <c r="AK168"/>
  <c r="U168"/>
  <c r="AC166"/>
  <c r="U166"/>
  <c r="AK166"/>
  <c r="AC164"/>
  <c r="U164"/>
  <c r="AK164"/>
  <c r="AC162"/>
  <c r="U162"/>
  <c r="AK162"/>
  <c r="U160"/>
  <c r="AC160"/>
  <c r="AK160"/>
  <c r="U158"/>
  <c r="AK158"/>
  <c r="AC158"/>
  <c r="U156"/>
  <c r="AK156"/>
  <c r="AC156"/>
  <c r="U154"/>
  <c r="AK154"/>
  <c r="AC154"/>
  <c r="U152"/>
  <c r="AK152"/>
  <c r="AC152"/>
  <c r="U150"/>
  <c r="AK150"/>
  <c r="AC150"/>
  <c r="AC148"/>
  <c r="U148"/>
  <c r="AK148"/>
  <c r="U146"/>
  <c r="AK146"/>
  <c r="AC146"/>
  <c r="U144"/>
  <c r="AK144"/>
  <c r="AC144"/>
  <c r="AC142"/>
  <c r="U142"/>
  <c r="AK142"/>
  <c r="AC140"/>
  <c r="U140"/>
  <c r="AK140"/>
  <c r="AC138"/>
  <c r="U138"/>
  <c r="AK138"/>
  <c r="U136"/>
  <c r="AC136"/>
  <c r="AK136"/>
  <c r="AC134"/>
  <c r="AK134"/>
  <c r="U134"/>
  <c r="U132"/>
  <c r="AC132"/>
  <c r="AK132"/>
  <c r="U130"/>
  <c r="AC130"/>
  <c r="AK130"/>
  <c r="U128"/>
  <c r="AC128"/>
  <c r="AK128"/>
  <c r="U126"/>
  <c r="AC126"/>
  <c r="AK126"/>
  <c r="U124"/>
  <c r="AC124"/>
  <c r="AK124"/>
  <c r="U122"/>
  <c r="AC122"/>
  <c r="AK122"/>
  <c r="U120"/>
  <c r="AC120"/>
  <c r="AK120"/>
  <c r="U118"/>
  <c r="AC118"/>
  <c r="AK118"/>
  <c r="U116"/>
  <c r="AC116"/>
  <c r="AK116"/>
  <c r="U113"/>
  <c r="AC113"/>
  <c r="AK113"/>
  <c r="U111"/>
  <c r="AC111"/>
  <c r="AK111"/>
  <c r="U109"/>
  <c r="AC109"/>
  <c r="AK109"/>
  <c r="U107"/>
  <c r="AC107"/>
  <c r="AK107"/>
  <c r="U105"/>
  <c r="AC105"/>
  <c r="AK105"/>
  <c r="U101"/>
  <c r="AC101"/>
  <c r="AK101"/>
  <c r="U99"/>
  <c r="AC99"/>
  <c r="AK99"/>
  <c r="U97"/>
  <c r="AC97"/>
  <c r="AK97"/>
  <c r="U95"/>
  <c r="AC95"/>
  <c r="AK95"/>
  <c r="U93"/>
  <c r="AC93"/>
  <c r="AK93"/>
  <c r="U91"/>
  <c r="AC91"/>
  <c r="AK91"/>
  <c r="U89"/>
  <c r="AC89"/>
  <c r="AK89"/>
  <c r="U87"/>
  <c r="AC87"/>
  <c r="AK87"/>
  <c r="U85"/>
  <c r="AC85"/>
  <c r="AK85"/>
  <c r="U83"/>
  <c r="AC83"/>
  <c r="AK83"/>
  <c r="U81"/>
  <c r="AC81"/>
  <c r="AK81"/>
  <c r="U79"/>
  <c r="AC79"/>
  <c r="AK79"/>
  <c r="U77"/>
  <c r="AC77"/>
  <c r="AK77"/>
  <c r="U75"/>
  <c r="AC75"/>
  <c r="AK75"/>
  <c r="U73"/>
  <c r="AC73"/>
  <c r="AK73"/>
  <c r="U71"/>
  <c r="AC71"/>
  <c r="AK71"/>
  <c r="U69"/>
  <c r="AC69"/>
  <c r="AK69"/>
  <c r="U67"/>
  <c r="AC67"/>
  <c r="AK67"/>
  <c r="U65"/>
  <c r="AC65"/>
  <c r="AK65"/>
  <c r="U63"/>
  <c r="AC63"/>
  <c r="AK63"/>
  <c r="U61"/>
  <c r="AC61"/>
  <c r="AK61"/>
  <c r="U59"/>
  <c r="AC59"/>
  <c r="AK59"/>
  <c r="U57"/>
  <c r="AC57"/>
  <c r="AK57"/>
  <c r="U55"/>
  <c r="AC55"/>
  <c r="AK55"/>
  <c r="U53"/>
  <c r="AC53"/>
  <c r="AK53"/>
  <c r="U51"/>
  <c r="AC51"/>
  <c r="AK51"/>
  <c r="U49"/>
  <c r="AC49"/>
  <c r="AK49"/>
  <c r="U46"/>
  <c r="AC46"/>
  <c r="AK46"/>
  <c r="U44"/>
  <c r="AC44"/>
  <c r="AK44"/>
  <c r="U42"/>
  <c r="AC42"/>
  <c r="AK42"/>
  <c r="U40"/>
  <c r="AC40"/>
  <c r="AK40"/>
  <c r="U38"/>
  <c r="AC38"/>
  <c r="AK38"/>
  <c r="U36"/>
  <c r="AC36"/>
  <c r="AK36"/>
  <c r="U34"/>
  <c r="AC34"/>
  <c r="AK34"/>
  <c r="U32"/>
  <c r="AC32"/>
  <c r="AK32"/>
  <c r="U30"/>
  <c r="AC30"/>
  <c r="AK30"/>
  <c r="U26"/>
  <c r="AC26"/>
  <c r="AK26"/>
  <c r="U24"/>
  <c r="AC24"/>
  <c r="AK24"/>
  <c r="U22"/>
  <c r="AC22"/>
  <c r="AK22"/>
  <c r="U20"/>
  <c r="AC20"/>
  <c r="AK20"/>
  <c r="U18"/>
  <c r="AC18"/>
  <c r="AK18"/>
  <c r="U16"/>
  <c r="AC16"/>
  <c r="AK16"/>
  <c r="U14"/>
  <c r="AC14"/>
  <c r="AK14"/>
  <c r="U373"/>
  <c r="AK373"/>
  <c r="AC373"/>
  <c r="U371"/>
  <c r="AK371"/>
  <c r="AC371"/>
  <c r="U369"/>
  <c r="AK369"/>
  <c r="AC369"/>
  <c r="U367"/>
  <c r="AK367"/>
  <c r="AC367"/>
  <c r="U365"/>
  <c r="AC365"/>
  <c r="AK365"/>
  <c r="AC363"/>
  <c r="U363"/>
  <c r="AK363"/>
  <c r="AC361"/>
  <c r="U361"/>
  <c r="AK361"/>
  <c r="U359"/>
  <c r="AC359"/>
  <c r="AK359"/>
  <c r="U357"/>
  <c r="AC357"/>
  <c r="AK357"/>
  <c r="U355"/>
  <c r="AC355"/>
  <c r="AK355"/>
  <c r="AC353"/>
  <c r="U353"/>
  <c r="AK353"/>
  <c r="U351"/>
  <c r="AC351"/>
  <c r="AK351"/>
  <c r="AC348"/>
  <c r="U348"/>
  <c r="AK348"/>
  <c r="U346"/>
  <c r="AC346"/>
  <c r="AK346"/>
  <c r="U342"/>
  <c r="AC342"/>
  <c r="AK342"/>
  <c r="U340"/>
  <c r="AC340"/>
  <c r="AK340"/>
  <c r="U338"/>
  <c r="AC338"/>
  <c r="AK338"/>
  <c r="U336"/>
  <c r="AC336"/>
  <c r="AK336"/>
  <c r="U334"/>
  <c r="AC334"/>
  <c r="AK334"/>
  <c r="U332"/>
  <c r="AC332"/>
  <c r="AK332"/>
  <c r="U330"/>
  <c r="AC330"/>
  <c r="AK330"/>
  <c r="U328"/>
  <c r="AC328"/>
  <c r="AK328"/>
  <c r="U326"/>
  <c r="AC326"/>
  <c r="AK326"/>
  <c r="U324"/>
  <c r="AC324"/>
  <c r="AK324"/>
  <c r="U322"/>
  <c r="AC322"/>
  <c r="AK322"/>
  <c r="U320"/>
  <c r="AC320"/>
  <c r="AK320"/>
  <c r="U318"/>
  <c r="AC318"/>
  <c r="AK318"/>
  <c r="U309"/>
  <c r="AC309"/>
  <c r="AK309"/>
  <c r="U307"/>
  <c r="AC307"/>
  <c r="AK307"/>
  <c r="U305"/>
  <c r="AC305"/>
  <c r="AK305"/>
  <c r="U303"/>
  <c r="AC303"/>
  <c r="AK303"/>
  <c r="U301"/>
  <c r="AC301"/>
  <c r="AK301"/>
  <c r="U298"/>
  <c r="AC298"/>
  <c r="AK298"/>
  <c r="U296"/>
  <c r="AC296"/>
  <c r="AK296"/>
  <c r="U294"/>
  <c r="AC294"/>
  <c r="AK294"/>
  <c r="U291"/>
  <c r="AC291"/>
  <c r="AK291"/>
  <c r="U289"/>
  <c r="AC289"/>
  <c r="AK289"/>
  <c r="U287"/>
  <c r="AC287"/>
  <c r="AK287"/>
  <c r="U285"/>
  <c r="AC285"/>
  <c r="AK285"/>
  <c r="U282"/>
  <c r="AC282"/>
  <c r="AK282"/>
  <c r="U280"/>
  <c r="AC280"/>
  <c r="AK280"/>
  <c r="U278"/>
  <c r="AC278"/>
  <c r="AK278"/>
  <c r="U276"/>
  <c r="AC276"/>
  <c r="AK276"/>
  <c r="U274"/>
  <c r="AC274"/>
  <c r="AK274"/>
  <c r="U272"/>
  <c r="AC272"/>
  <c r="AK272"/>
  <c r="U269"/>
  <c r="AC269"/>
  <c r="AK269"/>
  <c r="U267"/>
  <c r="AC267"/>
  <c r="AK267"/>
  <c r="U265"/>
  <c r="AC265"/>
  <c r="AK265"/>
  <c r="U263"/>
  <c r="AC263"/>
  <c r="AK263"/>
  <c r="U261"/>
  <c r="AC261"/>
  <c r="AK261"/>
  <c r="U259"/>
  <c r="AC259"/>
  <c r="AK259"/>
  <c r="U257"/>
  <c r="AC257"/>
  <c r="AK257"/>
  <c r="U255"/>
  <c r="AC255"/>
  <c r="AK255"/>
  <c r="U253"/>
  <c r="AC253"/>
  <c r="AK253"/>
  <c r="U251"/>
  <c r="AC251"/>
  <c r="AK251"/>
  <c r="U249"/>
  <c r="AC249"/>
  <c r="AK249"/>
  <c r="U247"/>
  <c r="AC247"/>
  <c r="AK247"/>
  <c r="U245"/>
  <c r="AC245"/>
  <c r="AK245"/>
  <c r="U242"/>
  <c r="AC242"/>
  <c r="AK242"/>
  <c r="U238"/>
  <c r="AC238"/>
  <c r="AK238"/>
  <c r="U234"/>
  <c r="AC234"/>
  <c r="AK234"/>
  <c r="U230"/>
  <c r="AC230"/>
  <c r="AK230"/>
  <c r="U228"/>
  <c r="AC228"/>
  <c r="AK228"/>
  <c r="U226"/>
  <c r="AC226"/>
  <c r="AK226"/>
  <c r="U222"/>
  <c r="AC222"/>
  <c r="AK222"/>
  <c r="U220"/>
  <c r="AC220"/>
  <c r="AK220"/>
  <c r="U218"/>
  <c r="AC218"/>
  <c r="AK218"/>
  <c r="U216"/>
  <c r="AC216"/>
  <c r="AK216"/>
  <c r="U214"/>
  <c r="AC214"/>
  <c r="AK214"/>
  <c r="U212"/>
  <c r="AC212"/>
  <c r="AK212"/>
  <c r="U210"/>
  <c r="AC210"/>
  <c r="AK210"/>
  <c r="U208"/>
  <c r="AC208"/>
  <c r="AK208"/>
  <c r="U206"/>
  <c r="AC206"/>
  <c r="AK206"/>
  <c r="AC195"/>
  <c r="U195"/>
  <c r="AK195"/>
  <c r="AC193"/>
  <c r="U193"/>
  <c r="AK193"/>
  <c r="AC191"/>
  <c r="U191"/>
  <c r="AK191"/>
  <c r="U189"/>
  <c r="AC189"/>
  <c r="AK189"/>
  <c r="U187"/>
  <c r="AK187"/>
  <c r="AC187"/>
  <c r="AK185"/>
  <c r="U185"/>
  <c r="AC185"/>
  <c r="AC183"/>
  <c r="U183"/>
  <c r="AK183"/>
  <c r="U181"/>
  <c r="AC181"/>
  <c r="AK181"/>
  <c r="U179"/>
  <c r="AK179"/>
  <c r="AC179"/>
  <c r="AC177"/>
  <c r="AK177"/>
  <c r="U177"/>
  <c r="AC175"/>
  <c r="U175"/>
  <c r="AK175"/>
  <c r="AC173"/>
  <c r="U173"/>
  <c r="AK173"/>
  <c r="AC171"/>
  <c r="U171"/>
  <c r="AK171"/>
  <c r="AK169"/>
  <c r="U169"/>
  <c r="AC169"/>
  <c r="U167"/>
  <c r="AK167"/>
  <c r="AC167"/>
  <c r="U165"/>
  <c r="AK165"/>
  <c r="AC165"/>
  <c r="U163"/>
  <c r="AK163"/>
  <c r="AC163"/>
  <c r="U161"/>
  <c r="AK161"/>
  <c r="AC161"/>
  <c r="AC159"/>
  <c r="U159"/>
  <c r="AK159"/>
  <c r="AC157"/>
  <c r="U157"/>
  <c r="AK157"/>
  <c r="AC155"/>
  <c r="U155"/>
  <c r="AK155"/>
  <c r="AC153"/>
  <c r="U153"/>
  <c r="AK153"/>
  <c r="AC151"/>
  <c r="U151"/>
  <c r="AK151"/>
  <c r="AC149"/>
  <c r="U149"/>
  <c r="AK149"/>
  <c r="AK147"/>
  <c r="U147"/>
  <c r="AC147"/>
  <c r="AC145"/>
  <c r="U145"/>
  <c r="AK145"/>
  <c r="AC143"/>
  <c r="U143"/>
  <c r="AK143"/>
  <c r="U141"/>
  <c r="AK141"/>
  <c r="AC141"/>
  <c r="AC139"/>
  <c r="AK139"/>
  <c r="U139"/>
  <c r="U137"/>
  <c r="AK137"/>
  <c r="AC137"/>
  <c r="U135"/>
  <c r="AC135"/>
  <c r="AK135"/>
  <c r="U133"/>
  <c r="AC133"/>
  <c r="AK133"/>
  <c r="U131"/>
  <c r="AC131"/>
  <c r="AK131"/>
  <c r="U129"/>
  <c r="AC129"/>
  <c r="AK129"/>
  <c r="U127"/>
  <c r="AC127"/>
  <c r="AK127"/>
  <c r="U125"/>
  <c r="AC125"/>
  <c r="AK125"/>
  <c r="U123"/>
  <c r="AC123"/>
  <c r="AK123"/>
  <c r="U121"/>
  <c r="AC121"/>
  <c r="AK121"/>
  <c r="U119"/>
  <c r="AC119"/>
  <c r="AK119"/>
  <c r="U117"/>
  <c r="AC117"/>
  <c r="AK117"/>
  <c r="U115"/>
  <c r="AC115"/>
  <c r="AK115"/>
  <c r="U112"/>
  <c r="AC112"/>
  <c r="AK112"/>
  <c r="U110"/>
  <c r="AC110"/>
  <c r="AK110"/>
  <c r="U108"/>
  <c r="AC108"/>
  <c r="AK108"/>
  <c r="U106"/>
  <c r="AC106"/>
  <c r="AK106"/>
  <c r="U104"/>
  <c r="AC104"/>
  <c r="AK104"/>
  <c r="U100"/>
  <c r="AC100"/>
  <c r="AK100"/>
  <c r="U98"/>
  <c r="AC98"/>
  <c r="AK98"/>
  <c r="U96"/>
  <c r="AC96"/>
  <c r="AK96"/>
  <c r="U94"/>
  <c r="AC94"/>
  <c r="AK94"/>
  <c r="U92"/>
  <c r="AC92"/>
  <c r="AK92"/>
  <c r="U90"/>
  <c r="AC90"/>
  <c r="AK90"/>
  <c r="U88"/>
  <c r="AC88"/>
  <c r="AK88"/>
  <c r="U86"/>
  <c r="AC86"/>
  <c r="AK86"/>
  <c r="U84"/>
  <c r="AC84"/>
  <c r="AK84"/>
  <c r="U82"/>
  <c r="AC82"/>
  <c r="AK82"/>
  <c r="U80"/>
  <c r="AC80"/>
  <c r="AK80"/>
  <c r="U78"/>
  <c r="AC78"/>
  <c r="AK78"/>
  <c r="U76"/>
  <c r="AC76"/>
  <c r="AK76"/>
  <c r="U74"/>
  <c r="AC74"/>
  <c r="AK74"/>
  <c r="U72"/>
  <c r="AC72"/>
  <c r="AK72"/>
  <c r="U70"/>
  <c r="AC70"/>
  <c r="AK70"/>
  <c r="U68"/>
  <c r="AC68"/>
  <c r="AK68"/>
  <c r="U66"/>
  <c r="AC66"/>
  <c r="AK66"/>
  <c r="U64"/>
  <c r="AC64"/>
  <c r="AK64"/>
  <c r="U62"/>
  <c r="AC62"/>
  <c r="AK62"/>
  <c r="U60"/>
  <c r="AC60"/>
  <c r="AK60"/>
  <c r="U58"/>
  <c r="AC58"/>
  <c r="AK58"/>
  <c r="U56"/>
  <c r="AC56"/>
  <c r="AK56"/>
  <c r="U54"/>
  <c r="AC54"/>
  <c r="AK54"/>
  <c r="U52"/>
  <c r="AC52"/>
  <c r="AK52"/>
  <c r="U50"/>
  <c r="AC50"/>
  <c r="AK50"/>
  <c r="U48"/>
  <c r="AC48"/>
  <c r="AK48"/>
  <c r="U45"/>
  <c r="AC45"/>
  <c r="AK45"/>
  <c r="U43"/>
  <c r="AC43"/>
  <c r="AK43"/>
  <c r="U41"/>
  <c r="AC41"/>
  <c r="AK41"/>
  <c r="U39"/>
  <c r="AC39"/>
  <c r="AK39"/>
  <c r="U37"/>
  <c r="AC37"/>
  <c r="AK37"/>
  <c r="U35"/>
  <c r="AC35"/>
  <c r="AK35"/>
  <c r="U33"/>
  <c r="AC33"/>
  <c r="AK33"/>
  <c r="U31"/>
  <c r="AC31"/>
  <c r="AK31"/>
  <c r="U29"/>
  <c r="AC29"/>
  <c r="AK29"/>
  <c r="U27"/>
  <c r="AC27"/>
  <c r="AK27"/>
  <c r="U25"/>
  <c r="AC25"/>
  <c r="AK25"/>
  <c r="U23"/>
  <c r="AC23"/>
  <c r="AK23"/>
  <c r="U21"/>
  <c r="AC21"/>
  <c r="AK21"/>
  <c r="U19"/>
  <c r="AC19"/>
  <c r="AK19"/>
  <c r="U17"/>
  <c r="AC17"/>
  <c r="AK17"/>
  <c r="U15"/>
  <c r="AC15"/>
  <c r="AK15"/>
  <c r="U13"/>
  <c r="AC13"/>
  <c r="AK13"/>
  <c r="V369"/>
  <c r="AL369"/>
  <c r="AD369"/>
  <c r="V367"/>
  <c r="AL367"/>
  <c r="AD367"/>
  <c r="V365"/>
  <c r="AL365"/>
  <c r="AD365"/>
  <c r="V363"/>
  <c r="AL363"/>
  <c r="AD363"/>
  <c r="V361"/>
  <c r="AL361"/>
  <c r="AD361"/>
  <c r="V359"/>
  <c r="AL359"/>
  <c r="AD359"/>
  <c r="V357"/>
  <c r="AL357"/>
  <c r="AD357"/>
  <c r="V355"/>
  <c r="AL355"/>
  <c r="AD355"/>
  <c r="V353"/>
  <c r="AL353"/>
  <c r="AD353"/>
  <c r="V351"/>
  <c r="AL351"/>
  <c r="AD351"/>
  <c r="V348"/>
  <c r="AL348"/>
  <c r="AD348"/>
  <c r="V346"/>
  <c r="AL346"/>
  <c r="AD346"/>
  <c r="V342"/>
  <c r="AL342"/>
  <c r="AD342"/>
  <c r="V340"/>
  <c r="AL340"/>
  <c r="AD340"/>
  <c r="V338"/>
  <c r="AL338"/>
  <c r="AD338"/>
  <c r="V336"/>
  <c r="AL336"/>
  <c r="AD336"/>
  <c r="V334"/>
  <c r="AL334"/>
  <c r="AD334"/>
  <c r="V332"/>
  <c r="AL332"/>
  <c r="AD332"/>
  <c r="V330"/>
  <c r="AL330"/>
  <c r="AD330"/>
  <c r="V328"/>
  <c r="AL328"/>
  <c r="AD328"/>
  <c r="V326"/>
  <c r="AL326"/>
  <c r="AD326"/>
  <c r="V324"/>
  <c r="AL324"/>
  <c r="AD324"/>
  <c r="V322"/>
  <c r="AL322"/>
  <c r="AD322"/>
  <c r="V320"/>
  <c r="AL320"/>
  <c r="AD320"/>
  <c r="V318"/>
  <c r="AL318"/>
  <c r="AD318"/>
  <c r="V309"/>
  <c r="AL309"/>
  <c r="AD309"/>
  <c r="V307"/>
  <c r="AL307"/>
  <c r="AD307"/>
  <c r="V305"/>
  <c r="AL305"/>
  <c r="AD305"/>
  <c r="V303"/>
  <c r="AL303"/>
  <c r="AD303"/>
  <c r="V301"/>
  <c r="AL301"/>
  <c r="AD301"/>
  <c r="V298"/>
  <c r="AL298"/>
  <c r="AD298"/>
  <c r="V296"/>
  <c r="AL296"/>
  <c r="AD296"/>
  <c r="V294"/>
  <c r="AL294"/>
  <c r="AD294"/>
  <c r="V291"/>
  <c r="AL291"/>
  <c r="AD291"/>
  <c r="V289"/>
  <c r="AL289"/>
  <c r="AD289"/>
  <c r="V287"/>
  <c r="AL287"/>
  <c r="AD287"/>
  <c r="V285"/>
  <c r="AL285"/>
  <c r="AD285"/>
  <c r="V282"/>
  <c r="AL282"/>
  <c r="AD282"/>
  <c r="V280"/>
  <c r="AL280"/>
  <c r="AD280"/>
  <c r="V278"/>
  <c r="AL278"/>
  <c r="AD278"/>
  <c r="V276"/>
  <c r="AL276"/>
  <c r="AD276"/>
  <c r="V274"/>
  <c r="AL274"/>
  <c r="AD274"/>
  <c r="V272"/>
  <c r="AL272"/>
  <c r="AD272"/>
  <c r="V269"/>
  <c r="AL269"/>
  <c r="AD269"/>
  <c r="V267"/>
  <c r="AL267"/>
  <c r="AD267"/>
  <c r="V265"/>
  <c r="AL265"/>
  <c r="AD265"/>
  <c r="V263"/>
  <c r="AL263"/>
  <c r="AD263"/>
  <c r="V261"/>
  <c r="AL261"/>
  <c r="AD261"/>
  <c r="V259"/>
  <c r="AL259"/>
  <c r="AD259"/>
  <c r="V257"/>
  <c r="AL257"/>
  <c r="AD257"/>
  <c r="V255"/>
  <c r="AL255"/>
  <c r="AD255"/>
  <c r="V253"/>
  <c r="AL253"/>
  <c r="AD253"/>
  <c r="V251"/>
  <c r="AL251"/>
  <c r="AD251"/>
  <c r="V249"/>
  <c r="AL249"/>
  <c r="AD249"/>
  <c r="V247"/>
  <c r="AL247"/>
  <c r="AD247"/>
  <c r="V245"/>
  <c r="AL245"/>
  <c r="AD245"/>
  <c r="V242"/>
  <c r="AL242"/>
  <c r="AD242"/>
  <c r="V238"/>
  <c r="AL238"/>
  <c r="AD238"/>
  <c r="V234"/>
  <c r="AL234"/>
  <c r="AD234"/>
  <c r="V230"/>
  <c r="AL230"/>
  <c r="AD230"/>
  <c r="V228"/>
  <c r="AL228"/>
  <c r="AD228"/>
  <c r="V226"/>
  <c r="AL226"/>
  <c r="AD226"/>
  <c r="V222"/>
  <c r="AL222"/>
  <c r="AD222"/>
  <c r="V220"/>
  <c r="AL220"/>
  <c r="AD220"/>
  <c r="V218"/>
  <c r="AL218"/>
  <c r="AD218"/>
  <c r="V216"/>
  <c r="AL216"/>
  <c r="AD216"/>
  <c r="V214"/>
  <c r="AL214"/>
  <c r="AD214"/>
  <c r="V212"/>
  <c r="AL212"/>
  <c r="AD212"/>
  <c r="V210"/>
  <c r="AL210"/>
  <c r="AD210"/>
  <c r="V208"/>
  <c r="AL208"/>
  <c r="AD208"/>
  <c r="V206"/>
  <c r="AL206"/>
  <c r="AD206"/>
  <c r="V195"/>
  <c r="AL195"/>
  <c r="AD195"/>
  <c r="V193"/>
  <c r="AL193"/>
  <c r="AD193"/>
  <c r="V191"/>
  <c r="AL191"/>
  <c r="AD191"/>
  <c r="V189"/>
  <c r="AL189"/>
  <c r="AD189"/>
  <c r="V187"/>
  <c r="AL187"/>
  <c r="AD187"/>
  <c r="V185"/>
  <c r="AL185"/>
  <c r="AD185"/>
  <c r="V183"/>
  <c r="AL183"/>
  <c r="AD183"/>
  <c r="V181"/>
  <c r="AL181"/>
  <c r="AD181"/>
  <c r="V179"/>
  <c r="AL179"/>
  <c r="AD179"/>
  <c r="V177"/>
  <c r="AL177"/>
  <c r="AD177"/>
  <c r="V175"/>
  <c r="AL175"/>
  <c r="AD175"/>
  <c r="V173"/>
  <c r="AL173"/>
  <c r="AD173"/>
  <c r="V171"/>
  <c r="AL171"/>
  <c r="AD171"/>
  <c r="V169"/>
  <c r="AL169"/>
  <c r="AD169"/>
  <c r="V167"/>
  <c r="AL167"/>
  <c r="AD167"/>
  <c r="V165"/>
  <c r="AL165"/>
  <c r="AD165"/>
  <c r="V163"/>
  <c r="AL163"/>
  <c r="AD163"/>
  <c r="V161"/>
  <c r="AL161"/>
  <c r="AD161"/>
  <c r="V159"/>
  <c r="AL159"/>
  <c r="AD159"/>
  <c r="V157"/>
  <c r="AL157"/>
  <c r="AD157"/>
  <c r="V155"/>
  <c r="AL155"/>
  <c r="AD155"/>
  <c r="V153"/>
  <c r="AL153"/>
  <c r="AD153"/>
  <c r="V151"/>
  <c r="AL151"/>
  <c r="AD151"/>
  <c r="V149"/>
  <c r="AL149"/>
  <c r="AD149"/>
  <c r="V147"/>
  <c r="AL147"/>
  <c r="AD147"/>
  <c r="V145"/>
  <c r="AL145"/>
  <c r="AD145"/>
  <c r="V143"/>
  <c r="AL143"/>
  <c r="AD143"/>
  <c r="V141"/>
  <c r="AL141"/>
  <c r="AD141"/>
  <c r="V139"/>
  <c r="AL139"/>
  <c r="AD139"/>
  <c r="V137"/>
  <c r="AL137"/>
  <c r="AD137"/>
  <c r="V135"/>
  <c r="AL135"/>
  <c r="AD135"/>
  <c r="V133"/>
  <c r="AL133"/>
  <c r="AD133"/>
  <c r="V131"/>
  <c r="AL131"/>
  <c r="AD131"/>
  <c r="V129"/>
  <c r="AL129"/>
  <c r="AD129"/>
  <c r="V127"/>
  <c r="AL127"/>
  <c r="AD127"/>
  <c r="V125"/>
  <c r="AL125"/>
  <c r="AD125"/>
  <c r="V123"/>
  <c r="AL123"/>
  <c r="AD123"/>
  <c r="V121"/>
  <c r="AL121"/>
  <c r="AD121"/>
  <c r="V119"/>
  <c r="AL119"/>
  <c r="AD119"/>
  <c r="V117"/>
  <c r="AL117"/>
  <c r="AD117"/>
  <c r="V115"/>
  <c r="AL115"/>
  <c r="AD115"/>
  <c r="V112"/>
  <c r="AL112"/>
  <c r="AD112"/>
  <c r="V110"/>
  <c r="AL110"/>
  <c r="AD110"/>
  <c r="V108"/>
  <c r="AL108"/>
  <c r="AD108"/>
  <c r="V106"/>
  <c r="AL106"/>
  <c r="AD106"/>
  <c r="V104"/>
  <c r="AL104"/>
  <c r="AD104"/>
  <c r="V100"/>
  <c r="AL100"/>
  <c r="AD100"/>
  <c r="V98"/>
  <c r="AL98"/>
  <c r="AD98"/>
  <c r="V96"/>
  <c r="AL96"/>
  <c r="AD96"/>
  <c r="V94"/>
  <c r="AL94"/>
  <c r="AD94"/>
  <c r="V92"/>
  <c r="AL92"/>
  <c r="AD92"/>
  <c r="V90"/>
  <c r="AL90"/>
  <c r="AD90"/>
  <c r="V88"/>
  <c r="AL88"/>
  <c r="AD88"/>
  <c r="V86"/>
  <c r="AL86"/>
  <c r="AD86"/>
  <c r="V84"/>
  <c r="AL84"/>
  <c r="AD84"/>
  <c r="V82"/>
  <c r="AL82"/>
  <c r="AD82"/>
  <c r="V80"/>
  <c r="AL80"/>
  <c r="AD80"/>
  <c r="V78"/>
  <c r="AL78"/>
  <c r="AD78"/>
  <c r="V76"/>
  <c r="AL76"/>
  <c r="AD76"/>
  <c r="V74"/>
  <c r="AL74"/>
  <c r="AD74"/>
  <c r="V72"/>
  <c r="AL72"/>
  <c r="AD72"/>
  <c r="V70"/>
  <c r="AL70"/>
  <c r="AD70"/>
  <c r="V68"/>
  <c r="AL68"/>
  <c r="AD68"/>
  <c r="V66"/>
  <c r="AL66"/>
  <c r="AD66"/>
  <c r="V64"/>
  <c r="AL64"/>
  <c r="AD64"/>
  <c r="V62"/>
  <c r="AL62"/>
  <c r="AD62"/>
  <c r="V60"/>
  <c r="AL60"/>
  <c r="AD60"/>
  <c r="V58"/>
  <c r="AL58"/>
  <c r="AD58"/>
  <c r="V56"/>
  <c r="AL56"/>
  <c r="AD56"/>
  <c r="V54"/>
  <c r="AL54"/>
  <c r="AD54"/>
  <c r="V52"/>
  <c r="AL52"/>
  <c r="AD52"/>
  <c r="V50"/>
  <c r="AL50"/>
  <c r="AD50"/>
  <c r="V48"/>
  <c r="AL48"/>
  <c r="AD48"/>
  <c r="V45"/>
  <c r="AL45"/>
  <c r="AD45"/>
  <c r="V43"/>
  <c r="AL43"/>
  <c r="AD43"/>
  <c r="V41"/>
  <c r="AL41"/>
  <c r="AD41"/>
  <c r="V39"/>
  <c r="AL39"/>
  <c r="AD39"/>
  <c r="V37"/>
  <c r="AL37"/>
  <c r="AD37"/>
  <c r="V35"/>
  <c r="AL35"/>
  <c r="AD35"/>
  <c r="V33"/>
  <c r="AL33"/>
  <c r="AD33"/>
  <c r="V31"/>
  <c r="AL31"/>
  <c r="AD31"/>
  <c r="V29"/>
  <c r="AL29"/>
  <c r="AD29"/>
  <c r="AD27"/>
  <c r="V27"/>
  <c r="AL27"/>
  <c r="AD25"/>
  <c r="V25"/>
  <c r="AL25"/>
  <c r="AD23"/>
  <c r="V23"/>
  <c r="AL23"/>
  <c r="AD21"/>
  <c r="V21"/>
  <c r="AL21"/>
  <c r="AD19"/>
  <c r="V19"/>
  <c r="AL19"/>
  <c r="AD17"/>
  <c r="V17"/>
  <c r="AL17"/>
  <c r="AD15"/>
  <c r="V15"/>
  <c r="AL15"/>
  <c r="AD13"/>
  <c r="V13"/>
  <c r="AL13"/>
  <c r="V373"/>
  <c r="AL373"/>
  <c r="AD373"/>
  <c r="V371"/>
  <c r="AL371"/>
  <c r="AD371"/>
  <c r="AD372"/>
  <c r="V372"/>
  <c r="AL372"/>
  <c r="AD370"/>
  <c r="V370"/>
  <c r="AL370"/>
  <c r="AD368"/>
  <c r="V368"/>
  <c r="AL368"/>
  <c r="AD366"/>
  <c r="V366"/>
  <c r="AL366"/>
  <c r="AD364"/>
  <c r="V364"/>
  <c r="AL364"/>
  <c r="AD362"/>
  <c r="V362"/>
  <c r="AL362"/>
  <c r="AD360"/>
  <c r="V360"/>
  <c r="AL360"/>
  <c r="AD358"/>
  <c r="V358"/>
  <c r="AL358"/>
  <c r="AD356"/>
  <c r="V356"/>
  <c r="AL356"/>
  <c r="AD354"/>
  <c r="V354"/>
  <c r="AL354"/>
  <c r="AD352"/>
  <c r="V352"/>
  <c r="AL352"/>
  <c r="AD350"/>
  <c r="V350"/>
  <c r="AL350"/>
  <c r="AD347"/>
  <c r="V347"/>
  <c r="AL347"/>
  <c r="AD344"/>
  <c r="V344"/>
  <c r="AL344"/>
  <c r="AD341"/>
  <c r="V341"/>
  <c r="AL341"/>
  <c r="AD339"/>
  <c r="V339"/>
  <c r="AL339"/>
  <c r="AD337"/>
  <c r="V337"/>
  <c r="AL337"/>
  <c r="AD335"/>
  <c r="V335"/>
  <c r="AL335"/>
  <c r="AD333"/>
  <c r="V333"/>
  <c r="AL333"/>
  <c r="AD331"/>
  <c r="V331"/>
  <c r="AL331"/>
  <c r="AD329"/>
  <c r="V329"/>
  <c r="AL329"/>
  <c r="AD327"/>
  <c r="V327"/>
  <c r="AL327"/>
  <c r="AD325"/>
  <c r="V325"/>
  <c r="AL325"/>
  <c r="AD323"/>
  <c r="V323"/>
  <c r="AL323"/>
  <c r="AD321"/>
  <c r="V321"/>
  <c r="AL321"/>
  <c r="AD319"/>
  <c r="V319"/>
  <c r="AL319"/>
  <c r="AD310"/>
  <c r="V310"/>
  <c r="AL310"/>
  <c r="AD308"/>
  <c r="V308"/>
  <c r="AL308"/>
  <c r="AD306"/>
  <c r="V306"/>
  <c r="AL306"/>
  <c r="AD304"/>
  <c r="V304"/>
  <c r="AL304"/>
  <c r="AD302"/>
  <c r="V302"/>
  <c r="AL302"/>
  <c r="AD300"/>
  <c r="V300"/>
  <c r="AL300"/>
  <c r="AD297"/>
  <c r="V297"/>
  <c r="AL297"/>
  <c r="AD295"/>
  <c r="V295"/>
  <c r="AL295"/>
  <c r="AD292"/>
  <c r="V292"/>
  <c r="AL292"/>
  <c r="AD290"/>
  <c r="V290"/>
  <c r="AL290"/>
  <c r="AD288"/>
  <c r="V288"/>
  <c r="AL288"/>
  <c r="AD286"/>
  <c r="V286"/>
  <c r="AL286"/>
  <c r="AD284"/>
  <c r="V284"/>
  <c r="AL284"/>
  <c r="AD281"/>
  <c r="V281"/>
  <c r="AL281"/>
  <c r="AD279"/>
  <c r="V279"/>
  <c r="AL279"/>
  <c r="AD277"/>
  <c r="V277"/>
  <c r="AL277"/>
  <c r="AD275"/>
  <c r="V275"/>
  <c r="AL275"/>
  <c r="AD273"/>
  <c r="V273"/>
  <c r="AL273"/>
  <c r="AD271"/>
  <c r="V271"/>
  <c r="AL271"/>
  <c r="AD268"/>
  <c r="V268"/>
  <c r="AL268"/>
  <c r="AD266"/>
  <c r="V266"/>
  <c r="AL266"/>
  <c r="AD264"/>
  <c r="V264"/>
  <c r="AL264"/>
  <c r="AD262"/>
  <c r="V262"/>
  <c r="AL262"/>
  <c r="AD260"/>
  <c r="V260"/>
  <c r="AL260"/>
  <c r="AD258"/>
  <c r="V258"/>
  <c r="AL258"/>
  <c r="AD256"/>
  <c r="V256"/>
  <c r="AL256"/>
  <c r="AD254"/>
  <c r="V254"/>
  <c r="AL254"/>
  <c r="AD252"/>
  <c r="V252"/>
  <c r="AL252"/>
  <c r="AD250"/>
  <c r="V250"/>
  <c r="AL250"/>
  <c r="AD248"/>
  <c r="V248"/>
  <c r="AL248"/>
  <c r="AD246"/>
  <c r="V246"/>
  <c r="AL246"/>
  <c r="AD236"/>
  <c r="V236"/>
  <c r="AL236"/>
  <c r="AD229"/>
  <c r="V229"/>
  <c r="AL229"/>
  <c r="AD225"/>
  <c r="V225"/>
  <c r="AL225"/>
  <c r="AD223"/>
  <c r="V223"/>
  <c r="AL223"/>
  <c r="AD221"/>
  <c r="V221"/>
  <c r="AL221"/>
  <c r="AD219"/>
  <c r="V219"/>
  <c r="AL219"/>
  <c r="AD217"/>
  <c r="V217"/>
  <c r="AL217"/>
  <c r="AD215"/>
  <c r="V215"/>
  <c r="AL215"/>
  <c r="AD213"/>
  <c r="V213"/>
  <c r="AL213"/>
  <c r="AD211"/>
  <c r="V211"/>
  <c r="AL211"/>
  <c r="AD209"/>
  <c r="V209"/>
  <c r="AL209"/>
  <c r="AD207"/>
  <c r="V207"/>
  <c r="AL207"/>
  <c r="AD205"/>
  <c r="V205"/>
  <c r="AL205"/>
  <c r="AD196"/>
  <c r="V196"/>
  <c r="AL196"/>
  <c r="AD194"/>
  <c r="V194"/>
  <c r="AL194"/>
  <c r="AD192"/>
  <c r="V192"/>
  <c r="AL192"/>
  <c r="AD190"/>
  <c r="V190"/>
  <c r="AL190"/>
  <c r="AD188"/>
  <c r="V188"/>
  <c r="AL188"/>
  <c r="AD186"/>
  <c r="V186"/>
  <c r="AL186"/>
  <c r="AD184"/>
  <c r="V184"/>
  <c r="AL184"/>
  <c r="AD182"/>
  <c r="V182"/>
  <c r="AL182"/>
  <c r="AD180"/>
  <c r="V180"/>
  <c r="AL180"/>
  <c r="AD178"/>
  <c r="V178"/>
  <c r="AL178"/>
  <c r="AD176"/>
  <c r="V176"/>
  <c r="AL176"/>
  <c r="AD174"/>
  <c r="V174"/>
  <c r="AL174"/>
  <c r="AD172"/>
  <c r="V172"/>
  <c r="AL172"/>
  <c r="AD170"/>
  <c r="V170"/>
  <c r="AL170"/>
  <c r="AD168"/>
  <c r="V168"/>
  <c r="AL168"/>
  <c r="AD166"/>
  <c r="V166"/>
  <c r="AL166"/>
  <c r="AD164"/>
  <c r="V164"/>
  <c r="AL164"/>
  <c r="AD162"/>
  <c r="V162"/>
  <c r="AL162"/>
  <c r="AD160"/>
  <c r="V160"/>
  <c r="AL160"/>
  <c r="AD158"/>
  <c r="V158"/>
  <c r="AL158"/>
  <c r="AD156"/>
  <c r="V156"/>
  <c r="AL156"/>
  <c r="AD154"/>
  <c r="V154"/>
  <c r="AL154"/>
  <c r="AD152"/>
  <c r="V152"/>
  <c r="AL152"/>
  <c r="AD150"/>
  <c r="V150"/>
  <c r="AL150"/>
  <c r="AD148"/>
  <c r="V148"/>
  <c r="AL148"/>
  <c r="AD146"/>
  <c r="V146"/>
  <c r="AL146"/>
  <c r="AD144"/>
  <c r="V144"/>
  <c r="AL144"/>
  <c r="AD142"/>
  <c r="V142"/>
  <c r="AL142"/>
  <c r="AD140"/>
  <c r="V140"/>
  <c r="AL140"/>
  <c r="AD138"/>
  <c r="V138"/>
  <c r="AL138"/>
  <c r="AD136"/>
  <c r="V136"/>
  <c r="AL136"/>
  <c r="AD134"/>
  <c r="V134"/>
  <c r="AL134"/>
  <c r="AD132"/>
  <c r="V132"/>
  <c r="AL132"/>
  <c r="AD130"/>
  <c r="V130"/>
  <c r="AL130"/>
  <c r="AD128"/>
  <c r="V128"/>
  <c r="AL128"/>
  <c r="AD126"/>
  <c r="V126"/>
  <c r="AL126"/>
  <c r="AD124"/>
  <c r="V124"/>
  <c r="AL124"/>
  <c r="AD122"/>
  <c r="V122"/>
  <c r="AL122"/>
  <c r="AD120"/>
  <c r="V120"/>
  <c r="AL120"/>
  <c r="AD118"/>
  <c r="V118"/>
  <c r="AL118"/>
  <c r="AD116"/>
  <c r="V116"/>
  <c r="AL116"/>
  <c r="AD113"/>
  <c r="V113"/>
  <c r="AL113"/>
  <c r="AD111"/>
  <c r="V111"/>
  <c r="AL111"/>
  <c r="AD109"/>
  <c r="V109"/>
  <c r="AL109"/>
  <c r="AD107"/>
  <c r="V107"/>
  <c r="AL107"/>
  <c r="AD105"/>
  <c r="V105"/>
  <c r="AL105"/>
  <c r="AD101"/>
  <c r="V101"/>
  <c r="AL101"/>
  <c r="AD99"/>
  <c r="V99"/>
  <c r="AL99"/>
  <c r="AD97"/>
  <c r="V97"/>
  <c r="AL97"/>
  <c r="AD95"/>
  <c r="V95"/>
  <c r="AL95"/>
  <c r="AD93"/>
  <c r="V93"/>
  <c r="AL93"/>
  <c r="AD91"/>
  <c r="V91"/>
  <c r="AL91"/>
  <c r="AD89"/>
  <c r="V89"/>
  <c r="AL89"/>
  <c r="AD87"/>
  <c r="V87"/>
  <c r="AL87"/>
  <c r="AD85"/>
  <c r="V85"/>
  <c r="AL85"/>
  <c r="AD83"/>
  <c r="V83"/>
  <c r="AL83"/>
  <c r="AD81"/>
  <c r="V81"/>
  <c r="AL81"/>
  <c r="AD79"/>
  <c r="V79"/>
  <c r="AL79"/>
  <c r="AD77"/>
  <c r="V77"/>
  <c r="AL77"/>
  <c r="AD75"/>
  <c r="V75"/>
  <c r="AL75"/>
  <c r="AD73"/>
  <c r="V73"/>
  <c r="AL73"/>
  <c r="AD71"/>
  <c r="V71"/>
  <c r="AL71"/>
  <c r="AD69"/>
  <c r="V69"/>
  <c r="AL69"/>
  <c r="AD67"/>
  <c r="V67"/>
  <c r="AL67"/>
  <c r="AD65"/>
  <c r="V65"/>
  <c r="AL65"/>
  <c r="AD63"/>
  <c r="V63"/>
  <c r="AL63"/>
  <c r="AD61"/>
  <c r="V61"/>
  <c r="AL61"/>
  <c r="AD59"/>
  <c r="V59"/>
  <c r="AL59"/>
  <c r="AD57"/>
  <c r="V57"/>
  <c r="AL57"/>
  <c r="AD55"/>
  <c r="V55"/>
  <c r="AL55"/>
  <c r="AD53"/>
  <c r="V53"/>
  <c r="AL53"/>
  <c r="AD51"/>
  <c r="V51"/>
  <c r="AL51"/>
  <c r="AD49"/>
  <c r="V49"/>
  <c r="AL49"/>
  <c r="AD46"/>
  <c r="V46"/>
  <c r="AL46"/>
  <c r="AD44"/>
  <c r="V44"/>
  <c r="AL44"/>
  <c r="AD42"/>
  <c r="V42"/>
  <c r="AL42"/>
  <c r="AD40"/>
  <c r="V40"/>
  <c r="AL40"/>
  <c r="AD38"/>
  <c r="V38"/>
  <c r="AL38"/>
  <c r="AD36"/>
  <c r="V36"/>
  <c r="AL36"/>
  <c r="AD34"/>
  <c r="V34"/>
  <c r="AL34"/>
  <c r="AD32"/>
  <c r="V32"/>
  <c r="AL32"/>
  <c r="AD30"/>
  <c r="V30"/>
  <c r="AL30"/>
  <c r="V26"/>
  <c r="AL26"/>
  <c r="AD26"/>
  <c r="V24"/>
  <c r="AL24"/>
  <c r="AD24"/>
  <c r="V22"/>
  <c r="AL22"/>
  <c r="AD22"/>
  <c r="V20"/>
  <c r="AL20"/>
  <c r="AD20"/>
  <c r="V18"/>
  <c r="AL18"/>
  <c r="AD18"/>
  <c r="V16"/>
  <c r="AL16"/>
  <c r="AD16"/>
  <c r="V14"/>
  <c r="AL14"/>
  <c r="AD14"/>
  <c r="AE12"/>
  <c r="W12"/>
  <c r="O12"/>
  <c r="AC12"/>
  <c r="AK12"/>
  <c r="U12"/>
  <c r="X12"/>
  <c r="AF12"/>
  <c r="P12"/>
  <c r="AI12"/>
  <c r="AA12"/>
  <c r="S12"/>
  <c r="AL12"/>
  <c r="AD12"/>
  <c r="V12"/>
  <c r="Z12"/>
  <c r="AG12"/>
  <c r="AH12"/>
  <c r="Y12"/>
  <c r="Q12"/>
  <c r="R12"/>
</calcChain>
</file>

<file path=xl/sharedStrings.xml><?xml version="1.0" encoding="utf-8"?>
<sst xmlns="http://schemas.openxmlformats.org/spreadsheetml/2006/main" count="2163" uniqueCount="997">
  <si>
    <t>Код</t>
  </si>
  <si>
    <t>Наименование КСГ</t>
  </si>
  <si>
    <t>КЗ</t>
  </si>
  <si>
    <t>st01.001</t>
  </si>
  <si>
    <t>Беременность без патологии, дородовая госпитализация в отделение сестринского ухода</t>
  </si>
  <si>
    <t>v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</si>
  <si>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</si>
  <si>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</si>
  <si>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</si>
  <si>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</si>
  <si>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</si>
  <si>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</si>
  <si>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</si>
  <si>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</si>
  <si>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</si>
  <si>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</si>
  <si>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</si>
  <si>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</si>
  <si>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</si>
  <si>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</si>
  <si>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</si>
  <si>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</si>
  <si>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</si>
  <si>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</si>
  <si>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</si>
  <si>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 (уровень 1)</t>
  </si>
  <si>
    <t>st02.011</t>
  </si>
  <si>
    <t>Операции на женских половых органах  (уровень 2)</t>
  </si>
  <si>
    <t>st02.012</t>
  </si>
  <si>
    <t>Операции на женских половых органах  (уровень 3)</t>
  </si>
  <si>
    <t>st02.013</t>
  </si>
  <si>
    <t>Операции на женских половых органах  (уровень 4)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</si>
  <si>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</si>
  <si>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</si>
  <si>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</si>
  <si>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</si>
  <si>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</si>
  <si>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</si>
  <si>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-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</si>
  <si>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</si>
  <si>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</si>
  <si>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</si>
  <si>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</si>
  <si>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</si>
  <si>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</si>
  <si>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</si>
  <si>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</si>
  <si>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</si>
  <si>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</si>
  <si>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</si>
  <si>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</si>
  <si>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</si>
  <si>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</si>
  <si>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</si>
  <si>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</si>
  <si>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</si>
  <si>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</si>
  <si>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</si>
  <si>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</si>
  <si>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st05.006</t>
  </si>
  <si>
    <t>Лекарственная терапия при остром лейкозе, взрослые</t>
  </si>
  <si>
    <t>st05.007</t>
  </si>
  <si>
    <t>Лекарственная терапия при других злокачественных новообразованиях лимфоидной и кроветворной тканей, взрослые</t>
  </si>
  <si>
    <t>st05.008</t>
  </si>
  <si>
    <t>Лекарственная терапия при доброкачественных заболеваниях крови и пузырном заносе</t>
  </si>
  <si>
    <t>st05.009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</si>
  <si>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</si>
  <si>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st05.010</t>
  </si>
  <si>
    <t>Лекарственная терапия при остром лейкозе, дети</t>
  </si>
  <si>
    <t>st05.011</t>
  </si>
  <si>
    <t>Лекарственная терапия при других злокачественных новообразованиях лимфоидной и кроветворной тканей, дети</t>
  </si>
  <si>
    <t>st06.001</t>
  </si>
  <si>
    <t>Редкие и тяжелые дерматозы</t>
  </si>
  <si>
    <t>st06.002</t>
  </si>
  <si>
    <t>Среднетяжелые дерматозы</t>
  </si>
  <si>
    <t>st06.003</t>
  </si>
  <si>
    <t>Легкие дерматозы</t>
  </si>
  <si>
    <t>st07.001</t>
  </si>
  <si>
    <t>Врожденные аномалии сердечно-сосудистой системы, дети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</si>
  <si>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</si>
  <si>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</si>
  <si>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</si>
  <si>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</si>
  <si>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</si>
  <si>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</si>
  <si>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</si>
  <si>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</si>
  <si>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</si>
  <si>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</si>
  <si>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</si>
  <si>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</si>
  <si>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</si>
  <si>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</si>
  <si>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</si>
  <si>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</si>
  <si>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</si>
  <si>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</si>
  <si>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</si>
  <si>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</si>
  <si>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</si>
  <si>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</si>
  <si>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</si>
  <si>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</si>
  <si>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</si>
  <si>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</si>
  <si>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</si>
  <si>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</si>
  <si>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</si>
  <si>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</si>
  <si>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</si>
  <si>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</si>
  <si>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</si>
  <si>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</si>
  <si>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</si>
  <si>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</si>
  <si>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</si>
  <si>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</si>
  <si>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</si>
  <si>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</si>
  <si>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</si>
  <si>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</si>
  <si>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</si>
  <si>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</si>
  <si>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</si>
  <si>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</si>
  <si>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</si>
  <si>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</si>
  <si>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</si>
  <si>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</si>
  <si>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</si>
  <si>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</si>
  <si>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</si>
  <si>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</si>
  <si>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</si>
  <si>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</si>
  <si>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</si>
  <si>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</si>
  <si>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</si>
  <si>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</si>
  <si>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</si>
  <si>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</si>
  <si>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</si>
  <si>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</si>
  <si>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</si>
  <si>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</si>
  <si>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</si>
  <si>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</si>
  <si>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</si>
  <si>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</si>
  <si>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</si>
  <si>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</si>
  <si>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</si>
  <si>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</si>
  <si>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</si>
  <si>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</si>
  <si>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st13.003</t>
  </si>
  <si>
    <t>Инфаркт миокарда, легочная эмболия, лечение с применением тромболитической терапии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</si>
  <si>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</si>
  <si>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</si>
  <si>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</si>
  <si>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</si>
  <si>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</si>
  <si>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</si>
  <si>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</si>
  <si>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</si>
  <si>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</si>
  <si>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</si>
  <si>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</si>
  <si>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</si>
  <si>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</si>
  <si>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</si>
  <si>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</si>
  <si>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</si>
  <si>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</si>
  <si>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</si>
  <si>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</si>
  <si>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</si>
  <si>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</si>
  <si>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</si>
  <si>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</si>
  <si>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</si>
  <si>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st15.006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</si>
  <si>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</si>
  <si>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</si>
  <si>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</si>
  <si>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</si>
  <si>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</si>
  <si>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</si>
  <si>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</si>
  <si>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</si>
  <si>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</si>
  <si>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</si>
  <si>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</si>
  <si>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</si>
  <si>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</si>
  <si>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</si>
  <si>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</si>
  <si>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</si>
  <si>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</si>
  <si>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</si>
  <si>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</si>
  <si>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</si>
  <si>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</si>
  <si>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</si>
  <si>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</si>
  <si>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</si>
  <si>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</si>
  <si>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</si>
  <si>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</si>
  <si>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</si>
  <si>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</si>
  <si>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</si>
  <si>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</si>
  <si>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</si>
  <si>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</si>
  <si>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</si>
  <si>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</si>
  <si>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</si>
  <si>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</si>
  <si>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</si>
  <si>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</si>
  <si>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</si>
  <si>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</si>
  <si>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</si>
  <si>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</si>
  <si>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</si>
  <si>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</si>
  <si>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</si>
  <si>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</si>
  <si>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</si>
  <si>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</si>
  <si>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</si>
  <si>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</si>
  <si>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</si>
  <si>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</si>
  <si>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</si>
  <si>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</si>
  <si>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</si>
  <si>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</si>
  <si>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</si>
  <si>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</si>
  <si>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</si>
  <si>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</si>
  <si>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</si>
  <si>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</si>
  <si>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</si>
  <si>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</si>
  <si>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</si>
  <si>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</si>
  <si>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</si>
  <si>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</si>
  <si>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</si>
  <si>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</si>
  <si>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</si>
  <si>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</si>
  <si>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</si>
  <si>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</si>
  <si>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</si>
  <si>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</si>
  <si>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</si>
  <si>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</si>
  <si>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</si>
  <si>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</si>
  <si>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</si>
  <si>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</si>
  <si>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</si>
  <si>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</si>
  <si>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</si>
  <si>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</si>
  <si>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</si>
  <si>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</si>
  <si>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</si>
  <si>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st19.013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</si>
  <si>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</si>
  <si>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</si>
  <si>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</si>
  <si>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</si>
  <si>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</si>
  <si>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(уровень 1)</t>
  </si>
  <si>
    <t>st19.017</t>
  </si>
  <si>
    <t>Операции при злокачественном новообразовании желчного пузыря, желчных протоков (уровень 2)</t>
  </si>
  <si>
    <t>st19.018</t>
  </si>
  <si>
    <t>st19.019</t>
  </si>
  <si>
    <t>st19.020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</si>
  <si>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</si>
  <si>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</si>
  <si>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</si>
  <si>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</si>
  <si>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</si>
  <si>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</si>
  <si>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</si>
  <si>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</si>
  <si>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</si>
  <si>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</si>
  <si>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</si>
  <si>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</si>
  <si>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st19.027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</si>
  <si>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</si>
  <si>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st19.028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</si>
  <si>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</si>
  <si>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st19.029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</si>
  <si>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</si>
  <si>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st19.030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</si>
  <si>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</si>
  <si>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st19.031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</si>
  <si>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</si>
  <si>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st19.032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</si>
  <si>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</si>
  <si>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st19.033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</si>
  <si>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</si>
  <si>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st19.034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</si>
  <si>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</si>
  <si>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st19.035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</si>
  <si>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</si>
  <si>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st19.036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</si>
  <si>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</si>
  <si>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</si>
  <si>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</si>
  <si>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st19.038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</si>
  <si>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</si>
  <si>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st19.039</t>
  </si>
  <si>
    <t>Лучевая терапия (уровень 1)</t>
  </si>
  <si>
    <t>st19.040</t>
  </si>
  <si>
    <t>Лучевая терапия (уровень 2)</t>
  </si>
  <si>
    <t>st19.041</t>
  </si>
  <si>
    <t>Лучевая терапия (уровень 3)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</si>
  <si>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</si>
  <si>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</si>
  <si>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</si>
  <si>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</si>
  <si>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</si>
  <si>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</si>
  <si>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</si>
  <si>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</si>
  <si>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</si>
  <si>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</si>
  <si>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</si>
  <si>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</si>
  <si>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</si>
  <si>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</si>
  <si>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</si>
  <si>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</si>
  <si>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</si>
  <si>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</si>
  <si>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</si>
  <si>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</si>
  <si>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</si>
  <si>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</si>
  <si>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</si>
  <si>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</si>
  <si>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</si>
  <si>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</si>
  <si>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</si>
  <si>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</si>
  <si>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</si>
  <si>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</si>
  <si>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</si>
  <si>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</si>
  <si>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</si>
  <si>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</si>
  <si>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</si>
  <si>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</si>
  <si>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</si>
  <si>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</si>
  <si>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</si>
  <si>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</si>
  <si>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</si>
  <si>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</si>
  <si>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</si>
  <si>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</si>
  <si>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</si>
  <si>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</si>
  <si>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</si>
  <si>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</si>
  <si>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</si>
  <si>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</si>
  <si>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</si>
  <si>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</si>
  <si>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</si>
  <si>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</si>
  <si>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</si>
  <si>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</si>
  <si>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</si>
  <si>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</si>
  <si>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</si>
  <si>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</si>
  <si>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</si>
  <si>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</si>
  <si>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</si>
  <si>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</si>
  <si>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</si>
  <si>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</si>
  <si>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</si>
  <si>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</si>
  <si>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</si>
  <si>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</si>
  <si>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</si>
  <si>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</si>
  <si>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</si>
  <si>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</si>
  <si>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</si>
  <si>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</si>
  <si>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</si>
  <si>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</si>
  <si>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</si>
  <si>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</si>
  <si>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</si>
  <si>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</si>
  <si>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</si>
  <si>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</si>
  <si>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</si>
  <si>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</si>
  <si>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</si>
  <si>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</si>
  <si>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</si>
  <si>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</si>
  <si>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</si>
  <si>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</si>
  <si>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</si>
  <si>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</si>
  <si>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</si>
  <si>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</si>
  <si>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</si>
  <si>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</si>
  <si>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</si>
  <si>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</si>
  <si>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</si>
  <si>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</si>
  <si>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</si>
  <si>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</si>
  <si>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</si>
  <si>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</si>
  <si>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</si>
  <si>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</si>
  <si>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</si>
  <si>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</si>
  <si>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</si>
  <si>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</si>
  <si>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</si>
  <si>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</si>
  <si>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</si>
  <si>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</si>
  <si>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221.1</t>
  </si>
  <si>
    <t>st25.012.1</t>
  </si>
  <si>
    <t>Операции на сосудах (уровень 5) по коду услуги А16.23.034.013 «Локальная эндоваскулярная трансартериальная тромбоэкстракция»</t>
  </si>
  <si>
    <t>st26.001</t>
  </si>
  <si>
    <t>Болезни полости рта, слюнных желез и челюстей, врожденные аномалии лица и шеи, дети</t>
  </si>
  <si>
    <t>st27.001</t>
  </si>
  <si>
    <t>Болезни пищевода, гастрит, дуоденит,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</si>
  <si>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</si>
  <si>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</si>
  <si>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</si>
  <si>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</si>
  <si>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</si>
  <si>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</si>
  <si>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</si>
  <si>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</si>
  <si>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</si>
  <si>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</si>
  <si>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</si>
  <si>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</si>
  <si>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</si>
  <si>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</si>
  <si>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</si>
  <si>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</si>
  <si>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</si>
  <si>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</si>
  <si>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</si>
  <si>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</si>
  <si>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</si>
  <si>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</si>
  <si>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</si>
  <si>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</si>
  <si>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</si>
  <si>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постановкой/подтверждением диагноза злокачественного новообразования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</si>
  <si>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</si>
  <si>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</si>
  <si>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</si>
  <si>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             (уровень 1)</t>
  </si>
  <si>
    <t>st28.003</t>
  </si>
  <si>
    <t>Операции на нижних дыхательных путях и легочной ткани, органах средостения               (уровень 2)</t>
  </si>
  <si>
    <t>st28.004</t>
  </si>
  <si>
    <t>Операции на нижних дыхательных путях и легочной ткани, органах средостения              (уровень 3)</t>
  </si>
  <si>
    <t>st28.005</t>
  </si>
  <si>
    <t>Операции на нижних дыхательных путях и легочной ткани, органах средостения                (уровень 4)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</si>
  <si>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</si>
  <si>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</si>
  <si>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</si>
  <si>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</si>
  <si>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</si>
  <si>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</si>
  <si>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</si>
  <si>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</si>
  <si>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</si>
  <si>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</si>
  <si>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</si>
  <si>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</si>
  <si>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</si>
  <si>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</si>
  <si>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</si>
  <si>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</si>
  <si>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</si>
  <si>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</si>
  <si>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</si>
  <si>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</si>
  <si>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</si>
  <si>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</si>
  <si>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</si>
  <si>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</si>
  <si>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</si>
  <si>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</si>
  <si>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</si>
  <si>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</si>
  <si>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</si>
  <si>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</si>
  <si>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</si>
  <si>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</si>
  <si>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</si>
  <si>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</si>
  <si>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</si>
  <si>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</si>
  <si>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</si>
  <si>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</si>
  <si>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</si>
  <si>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</si>
  <si>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</si>
  <si>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</si>
  <si>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</si>
  <si>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</si>
  <si>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</si>
  <si>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</si>
  <si>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</si>
  <si>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</si>
  <si>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</si>
  <si>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</si>
  <si>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</si>
  <si>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</si>
  <si>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</si>
  <si>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</si>
  <si>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</si>
  <si>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</si>
  <si>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</si>
  <si>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</si>
  <si>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</si>
  <si>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</si>
  <si>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</si>
  <si>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</si>
  <si>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</si>
  <si>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</si>
  <si>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</si>
  <si>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</si>
  <si>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</si>
  <si>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</si>
  <si>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</si>
  <si>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</si>
  <si>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</si>
  <si>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</si>
  <si>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</si>
  <si>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</si>
  <si>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</si>
  <si>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</si>
  <si>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</si>
  <si>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</si>
  <si>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</si>
  <si>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</si>
  <si>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</si>
  <si>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</si>
  <si>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</si>
  <si>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</si>
  <si>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</si>
  <si>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</si>
  <si>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</si>
  <si>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</si>
  <si>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</si>
  <si>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</si>
  <si>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</si>
  <si>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</si>
  <si>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</si>
  <si>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</si>
  <si>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</si>
  <si>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</si>
  <si>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</si>
  <si>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</si>
  <si>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</si>
  <si>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</si>
  <si>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</si>
  <si>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</si>
  <si>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</si>
  <si>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</si>
  <si>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</si>
  <si>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</si>
  <si>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</si>
  <si>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</si>
  <si>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</si>
  <si>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</si>
  <si>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</si>
  <si>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</si>
  <si>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</si>
  <si>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</si>
  <si>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</si>
  <si>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</si>
  <si>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</si>
  <si>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</si>
  <si>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</si>
  <si>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</si>
  <si>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</si>
  <si>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</si>
  <si>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</si>
  <si>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 xml:space="preserve">Операции по поводу грыж, взрослые (уровень 3) </t>
  </si>
  <si>
    <t>303.1</t>
  </si>
  <si>
    <t>st32.015.1</t>
  </si>
  <si>
    <t>Операции по поводу грыж, взрослые (уровень 3) (с применением видеоэндоскопических технологий)</t>
  </si>
  <si>
    <t>-*</t>
  </si>
  <si>
    <t>303.2</t>
  </si>
  <si>
    <t>st32.015.2</t>
  </si>
  <si>
    <t>Операции по поводу грыж, взрослые (уровень 3) (без применения видеоэндоскопических технологий)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</si>
  <si>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</si>
  <si>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</si>
  <si>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</si>
  <si>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</si>
  <si>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</si>
  <si>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</si>
  <si>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</si>
  <si>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</si>
  <si>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</si>
  <si>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</si>
  <si>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</si>
  <si>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</si>
  <si>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</si>
  <si>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</si>
  <si>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</si>
  <si>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</si>
  <si>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</si>
  <si>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</si>
  <si>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</si>
  <si>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</si>
  <si>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</si>
  <si>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 5) с синдромом органной дисфункции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</si>
  <si>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</si>
  <si>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</si>
  <si>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</si>
  <si>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</si>
  <si>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</si>
  <si>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</si>
  <si>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</si>
  <si>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</si>
  <si>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</si>
  <si>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</si>
  <si>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</si>
  <si>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</si>
  <si>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</si>
  <si>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</si>
  <si>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</si>
  <si>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</si>
  <si>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</si>
  <si>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</si>
  <si>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</si>
  <si>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</si>
  <si>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</si>
  <si>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</si>
  <si>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</si>
  <si>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</si>
  <si>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</si>
  <si>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</si>
  <si>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</si>
  <si>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</si>
  <si>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</si>
  <si>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</si>
  <si>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</si>
  <si>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</si>
  <si>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</si>
  <si>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</si>
  <si>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</si>
  <si>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</si>
  <si>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</si>
  <si>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</si>
  <si>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</si>
  <si>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</si>
  <si>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</si>
  <si>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</si>
  <si>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</si>
  <si>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</si>
  <si>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</si>
  <si>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</si>
  <si>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</si>
  <si>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</si>
  <si>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</si>
  <si>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</si>
  <si>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</si>
  <si>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Злокачественное новообразование без специального противоопухолевого лечения</t>
  </si>
  <si>
    <t>st37.001</t>
  </si>
  <si>
    <t>Медицинская реабилитация пациентов с заболеваниями центральной нервной системы  (3 балла по ШРМ)</t>
  </si>
  <si>
    <t>st37.002</t>
  </si>
  <si>
    <t>Медицинская реабилитация пациентов с заболеваниями центральной нервной системы  (4 балла по ШРМ)</t>
  </si>
  <si>
    <t>st37.003</t>
  </si>
  <si>
    <t>Медицинская реабилитация пациентов с заболеваниями центральной нервной системы  (5 баллов по ШРМ)</t>
  </si>
  <si>
    <t>st37.004</t>
  </si>
  <si>
    <t>Медицинская реабилитация пациентов с заболеваниями центральной нервной системы  (6 баллов по ШРМ)</t>
  </si>
  <si>
    <t>st37.005</t>
  </si>
  <si>
    <t>st37.006</t>
  </si>
  <si>
    <t>st37.007</t>
  </si>
  <si>
    <t>st37.008</t>
  </si>
  <si>
    <t>Медицинская кардиореабилитация                              (3 балла по ШРМ)</t>
  </si>
  <si>
    <t>st37.009</t>
  </si>
  <si>
    <t>Медицинская кардиореабилитация                             (4 балла по ШРМ)</t>
  </si>
  <si>
    <t>st37.010</t>
  </si>
  <si>
    <t>Медицинская кардиореабилитация                             (5 баллов по ШРМ)</t>
  </si>
  <si>
    <t>st37.011</t>
  </si>
  <si>
    <t>st37.012</t>
  </si>
  <si>
    <t>st37.013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</si>
  <si>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</si>
  <si>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</si>
  <si>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</si>
  <si>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</si>
  <si>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</si>
  <si>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</si>
  <si>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</si>
  <si>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</si>
  <si>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</si>
  <si>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</si>
  <si>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st38.001</t>
  </si>
  <si>
    <t>Старческая астения</t>
  </si>
  <si>
    <t>№ п/п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</si>
  <si>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</si>
  <si>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</si>
  <si>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</si>
  <si>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Операции при злокачественном новообразовании щитовидной железы (уровень 2)</t>
  </si>
  <si>
    <t>Операции при злокачественном новообразовании щитовидной железы (уровень 1)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</si>
  <si>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</si>
  <si>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</si>
  <si>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</si>
  <si>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</si>
  <si>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балла по ШРМ)</t>
  </si>
  <si>
    <t>Медицинская реабилитация при других соматических заболеваниях (5 баллов по ШРМ)</t>
  </si>
  <si>
    <t>применяется (v), не применяется (-) КУС к КСГ</t>
  </si>
  <si>
    <t>применяется (v), не применяется (-) КПУСмо к КСГ для МО ЗАТО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</si>
  <si>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</si>
  <si>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</si>
  <si>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</si>
  <si>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</si>
  <si>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</si>
  <si>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</si>
  <si>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</si>
  <si>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</si>
  <si>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</si>
  <si>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</si>
  <si>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</si>
  <si>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медикаментозный*</t>
  </si>
  <si>
    <t>ds03.001</t>
  </si>
  <si>
    <t>ds04.001</t>
  </si>
  <si>
    <t>Болезни органов пищеварения, взрослые</t>
  </si>
  <si>
    <t>ds05.001</t>
  </si>
  <si>
    <t>Болезни крови (уровень 1)</t>
  </si>
  <si>
    <t>ds05.002</t>
  </si>
  <si>
    <t>Болезни крови (уровень 2)</t>
  </si>
  <si>
    <t>ds05.003</t>
  </si>
  <si>
    <t>ds05.004</t>
  </si>
  <si>
    <t>ds05.005</t>
  </si>
  <si>
    <t>ds05.006</t>
  </si>
  <si>
    <t>ds05.007</t>
  </si>
  <si>
    <t>ds05.008</t>
  </si>
  <si>
    <t>ds06.001</t>
  </si>
  <si>
    <t>Дерматозы</t>
  </si>
  <si>
    <t>ds07.001</t>
  </si>
  <si>
    <t>Болезни системы кровообращения, дети</t>
  </si>
  <si>
    <t>ds08.001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</si>
  <si>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</si>
  <si>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</si>
  <si>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</si>
  <si>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</si>
  <si>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</si>
  <si>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</si>
  <si>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ds11.001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</si>
  <si>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</si>
  <si>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</si>
  <si>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</si>
  <si>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</si>
  <si>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ds12.002</t>
  </si>
  <si>
    <t>Вирусный гепатит C хронический, лекарственная терапия (уровень 1)</t>
  </si>
  <si>
    <t>ds12.003</t>
  </si>
  <si>
    <t>Вирусный гепатит C хронический, лекарственная терапия (уровень 2)</t>
  </si>
  <si>
    <t>ds12.004</t>
  </si>
  <si>
    <t>Вирусный гепатит C хронический, лекарственная терапия (уровень 3)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</si>
  <si>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</si>
  <si>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</si>
  <si>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</si>
  <si>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</si>
  <si>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</si>
  <si>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</si>
  <si>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</si>
  <si>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</si>
  <si>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</si>
  <si>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</si>
  <si>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</si>
  <si>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</si>
  <si>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</si>
  <si>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</si>
  <si>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</si>
  <si>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ds14.001</t>
  </si>
  <si>
    <t>ds14.002</t>
  </si>
  <si>
    <t>ds15.001</t>
  </si>
  <si>
    <t>Болезни нервной системы, хромосомные аномалии</t>
  </si>
  <si>
    <t>ds15.002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</si>
  <si>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</si>
  <si>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</si>
  <si>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</si>
  <si>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</si>
  <si>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</si>
  <si>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</si>
  <si>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</si>
  <si>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</si>
  <si>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</si>
  <si>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</si>
  <si>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</si>
  <si>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</si>
  <si>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</si>
  <si>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</si>
  <si>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</si>
  <si>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ds19.001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</si>
  <si>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</si>
  <si>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</si>
  <si>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</si>
  <si>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</si>
  <si>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</si>
  <si>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</si>
  <si>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</si>
  <si>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</si>
  <si>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</si>
  <si>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</si>
  <si>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ds19.012</t>
  </si>
  <si>
    <t>ds19.013</t>
  </si>
  <si>
    <t>ds19.014</t>
  </si>
  <si>
    <t>ds19.015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</si>
  <si>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</si>
  <si>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</si>
  <si>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</si>
  <si>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</si>
  <si>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</si>
  <si>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</si>
  <si>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</si>
  <si>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</si>
  <si>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</si>
  <si>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</si>
  <si>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</si>
  <si>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</si>
  <si>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</si>
  <si>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</si>
  <si>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Госпитализация в диагностических целях с постановкой/подтверждением диагноза злокачественного новообразования с использованием ПЭТ КТ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</si>
  <si>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</si>
  <si>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</si>
  <si>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</si>
  <si>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</si>
  <si>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</si>
  <si>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</si>
  <si>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</si>
  <si>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</si>
  <si>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</si>
  <si>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</si>
  <si>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</si>
  <si>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</si>
  <si>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</si>
  <si>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</si>
  <si>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</si>
  <si>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</si>
  <si>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</si>
  <si>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</si>
  <si>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ds23.001</t>
  </si>
  <si>
    <t>Болезни органов дыхания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</si>
  <si>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</si>
  <si>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</si>
  <si>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</si>
  <si>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при болезнях системы кровообращения</t>
  </si>
  <si>
    <t>ds25.002</t>
  </si>
  <si>
    <t>ds25.003</t>
  </si>
  <si>
    <t>ds26.001</t>
  </si>
  <si>
    <t>ds27.001</t>
  </si>
  <si>
    <t>ds28.001</t>
  </si>
  <si>
    <t>Операции на нижних дыхательных путях и легочной ткани, органах средостения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</si>
  <si>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</si>
  <si>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</si>
  <si>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</si>
  <si>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</si>
  <si>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</si>
  <si>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</si>
  <si>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</si>
  <si>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</si>
  <si>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</si>
  <si>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</si>
  <si>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</si>
  <si>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</si>
  <si>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ds31.001</t>
  </si>
  <si>
    <t>Болезни, новообразования молочной железы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</si>
  <si>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</si>
  <si>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</si>
  <si>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</si>
  <si>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</si>
  <si>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</si>
  <si>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</si>
  <si>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</si>
  <si>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</si>
  <si>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ds32.002</t>
  </si>
  <si>
    <t>ds32.003</t>
  </si>
  <si>
    <t>ds32.004</t>
  </si>
  <si>
    <t>ds32.005</t>
  </si>
  <si>
    <t>Операции по поводу грыж, взрослые (уровень 3)</t>
  </si>
  <si>
    <t>ds32.006</t>
  </si>
  <si>
    <t>Операции на желчном пузыре и желчевыводящих путях</t>
  </si>
  <si>
    <t>ds32.007</t>
  </si>
  <si>
    <t>ds32.008</t>
  </si>
  <si>
    <t>ds33.001</t>
  </si>
  <si>
    <t>Ожоги и отморожения</t>
  </si>
  <si>
    <t>ds34.001</t>
  </si>
  <si>
    <t>ds34.002</t>
  </si>
  <si>
    <t>ds34.003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</si>
  <si>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</si>
  <si>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</si>
  <si>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</si>
  <si>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</si>
  <si>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</si>
  <si>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</si>
  <si>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</si>
  <si>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ds36.001</t>
  </si>
  <si>
    <t>ds36.002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</si>
  <si>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</si>
  <si>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</si>
  <si>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ds36.004</t>
  </si>
  <si>
    <t>ds36.005</t>
  </si>
  <si>
    <t>ds36.006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</si>
  <si>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</si>
  <si>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</si>
  <si>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</si>
  <si>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</si>
  <si>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</si>
  <si>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</si>
  <si>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</si>
  <si>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</si>
  <si>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                             (2 балла по ШРМ)</t>
  </si>
  <si>
    <t>ds37.006</t>
  </si>
  <si>
    <t>Медицинская кардиореабилитация                               (3 балла по ШРМ)</t>
  </si>
  <si>
    <t>ds37.007</t>
  </si>
  <si>
    <t>ds37.008</t>
  </si>
  <si>
    <t>Медицинская реабилитация при других соматических заболеваниях                                   (3 балла по ШРМ)</t>
  </si>
  <si>
    <t>ds37.009</t>
  </si>
  <si>
    <t>ds37.010</t>
  </si>
  <si>
    <t>ds37.011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</si>
  <si>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</si>
  <si>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</si>
  <si>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при других соматических заболеваниях (2 балла по ШРМ)</t>
  </si>
  <si>
    <t>Базовая ставка финансирования законченного случая оказания стационарной МП</t>
  </si>
  <si>
    <t>2.1</t>
  </si>
  <si>
    <t>2.2</t>
  </si>
  <si>
    <t>2.3</t>
  </si>
  <si>
    <t>3.1</t>
  </si>
  <si>
    <t>3.2</t>
  </si>
  <si>
    <t>ур</t>
  </si>
  <si>
    <t>коэф-т</t>
  </si>
  <si>
    <t>Коэф-т уровня/Коэф-т подуровня</t>
  </si>
  <si>
    <t>100% стоимости законченного случая оказания МП по КСГ, рублей</t>
  </si>
  <si>
    <t>85% стоимости законченного случая оказания МП по КСГ, рублей</t>
  </si>
  <si>
    <t>50% стоимости законченного случая оказания МП по КСГ, рублей</t>
  </si>
  <si>
    <t>КУ</t>
  </si>
  <si>
    <t xml:space="preserve">КД ФГБУЗ «КБ № 71 ФМБА» г.Озерск, 
ФГБУЗ «ЦМСЧ № 15 ФМБА» г.Снежинск </t>
  </si>
  <si>
    <t>КД ФГБУЗ «МСЧ № 72 ФМБА» г.Трехгорный</t>
  </si>
  <si>
    <t>КД МО Челябинской области</t>
  </si>
  <si>
    <t>Основание применения КСЛП</t>
  </si>
  <si>
    <t>Значение КСЛП</t>
  </si>
  <si>
    <t>Проведение I этапа экстракорпорального оплодотворения (стимуляция суперовуляции), I-II этапа (стимуляция суперовуляции, получение яйцеклетки), I-III этапа (стимуляция суперовуляции, получение яйцеклетки, экстракорпоральное оплодотворение и культивирование эмбрионов) без последующей криоконсервации эмбрионов (неполный цикл)</t>
  </si>
  <si>
    <t>Полный цикл экстракорпорального оплодотворения с криоконсервацией эмбрионов, за исключением осуществления размораживания  криоконсервированных эмбрионов и перенос криоконсервированных эмбрионов в полость матки</t>
  </si>
  <si>
    <t>Размораживание криоконсервированных эмбрионов с последующим переносом эмбринов в полость матки (криоперенос)</t>
  </si>
  <si>
    <t>Полный цикл экстракорпорального оплодотворения без применения криоконсервации эмбрионов</t>
  </si>
  <si>
    <t>Стоимость законченного случая, руб.</t>
  </si>
  <si>
    <t>Проведение  I-III  этапов  экстракорпорального оплодотворения  (стимуляция  суперовуляции, получение  яйцеклетки,  экстракорпоральное оплодотворение  и  культивирование  эмбрионов)  с последующей криоконсервацией  эмбрионов (неполный цикл)</t>
  </si>
  <si>
    <t>Стоимость законченного случая по КСГ
 ds02.005 "Экстракорпоральное оплодотворение" с 01.09.2019</t>
  </si>
  <si>
    <t>Уровень/подуровень  оказания медицинской помощи</t>
  </si>
  <si>
    <t>Уровень/подуровень оказания медицинской помощи</t>
  </si>
  <si>
    <t xml:space="preserve">1.1 подур.
</t>
  </si>
  <si>
    <r>
      <rPr>
        <b/>
        <u/>
        <sz val="10"/>
        <color theme="1"/>
        <rFont val="Times New Roman"/>
        <family val="1"/>
        <charset val="204"/>
      </rPr>
      <t xml:space="preserve">2.1 подур.
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структур. подразд-ния (отдел-я) 
МО 2-го, 
МО 3-го ур.</t>
    </r>
  </si>
  <si>
    <r>
      <rPr>
        <b/>
        <u/>
        <sz val="10"/>
        <color theme="1"/>
        <rFont val="Times New Roman"/>
        <family val="1"/>
        <charset val="204"/>
      </rPr>
      <t xml:space="preserve">2.2 подур.
</t>
    </r>
    <r>
      <rPr>
        <sz val="10"/>
        <color theme="1"/>
        <rFont val="Times New Roman"/>
        <family val="1"/>
        <charset val="204"/>
      </rPr>
      <t xml:space="preserve">
ФГБУЗ МСЧ 72
</t>
    </r>
  </si>
  <si>
    <r>
      <rPr>
        <b/>
        <u/>
        <sz val="10"/>
        <color theme="1"/>
        <rFont val="Times New Roman"/>
        <family val="1"/>
        <charset val="204"/>
      </rPr>
      <t xml:space="preserve">2.2 подур.
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ФГБУЗ ЦМСЧ 15, ФГБУЗ КБ 71
</t>
    </r>
  </si>
  <si>
    <r>
      <t xml:space="preserve">2.3 подур.
</t>
    </r>
    <r>
      <rPr>
        <sz val="10"/>
        <color theme="1"/>
        <rFont val="Times New Roman"/>
        <family val="1"/>
        <charset val="204"/>
      </rPr>
      <t xml:space="preserve">ГБУЗ ЧОКТГВВ
</t>
    </r>
  </si>
  <si>
    <t>Стоимость законченного случая лечения заболевания, включенного в соответствующую КСГ заболеваний, при оказании медицинской помощи в cтационарых условиях по уровням оказания медицинской помощи с 01.11.2019</t>
  </si>
  <si>
    <r>
      <rPr>
        <b/>
        <u/>
        <sz val="10"/>
        <color theme="1"/>
        <rFont val="Times New Roman"/>
        <family val="1"/>
        <charset val="204"/>
      </rPr>
      <t xml:space="preserve">3.1 подур.
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</si>
  <si>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2.3 подур.
</t>
    </r>
    <r>
      <rPr>
        <sz val="10"/>
        <color theme="1"/>
        <rFont val="Times New Roman"/>
        <family val="1"/>
        <charset val="204"/>
      </rPr>
      <t xml:space="preserve">
ГБУЗ ЧОКТГВВ</t>
    </r>
  </si>
  <si>
    <r>
      <rPr>
        <b/>
        <u/>
        <sz val="10"/>
        <color theme="1"/>
        <rFont val="Times New Roman"/>
        <family val="1"/>
        <charset val="204"/>
      </rPr>
      <t>2.2 подур.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ФГБУЗ ЦМСЧ 15, ФГБУЗ КБ 71</t>
    </r>
  </si>
  <si>
    <r>
      <rPr>
        <b/>
        <u/>
        <sz val="10"/>
        <color theme="1"/>
        <rFont val="Times New Roman"/>
        <family val="1"/>
        <charset val="204"/>
      </rPr>
      <t xml:space="preserve">2.2 подур.
</t>
    </r>
    <r>
      <rPr>
        <sz val="10"/>
        <color theme="1"/>
        <rFont val="Times New Roman"/>
        <family val="1"/>
        <charset val="204"/>
      </rPr>
      <t xml:space="preserve">
ФГБУЗ МСЧ 72</t>
    </r>
  </si>
  <si>
    <t>2.1 подур.</t>
  </si>
  <si>
    <t>1.1 подур.</t>
  </si>
  <si>
    <t>3.1 подур.</t>
  </si>
  <si>
    <r>
      <rPr>
        <b/>
        <u/>
        <sz val="10"/>
        <color theme="1"/>
        <rFont val="Times New Roman"/>
        <family val="1"/>
        <charset val="204"/>
      </rPr>
      <t>3.1 подур.</t>
    </r>
    <r>
      <rPr>
        <b/>
        <sz val="10"/>
        <color theme="1"/>
        <rFont val="Times New Roman"/>
        <family val="1"/>
        <charset val="204"/>
      </rPr>
      <t/>
    </r>
  </si>
  <si>
    <r>
      <rPr>
        <b/>
        <u/>
        <sz val="10"/>
        <color theme="1"/>
        <rFont val="Times New Roman"/>
        <family val="1"/>
        <charset val="204"/>
      </rPr>
      <t>2.1 подур.</t>
    </r>
    <r>
      <rPr>
        <b/>
        <sz val="10"/>
        <color theme="1"/>
        <rFont val="Times New Roman"/>
        <family val="1"/>
        <charset val="204"/>
      </rPr>
      <t/>
    </r>
  </si>
  <si>
    <t>2.2 подур.</t>
  </si>
  <si>
    <t>2.3 подур.</t>
  </si>
  <si>
    <r>
      <rPr>
        <b/>
        <u/>
        <sz val="10"/>
        <color theme="1"/>
        <rFont val="Times New Roman"/>
        <family val="1"/>
        <charset val="204"/>
      </rPr>
      <t>3.2 подур.</t>
    </r>
    <r>
      <rPr>
        <b/>
        <sz val="10"/>
        <color theme="1"/>
        <rFont val="Times New Roman"/>
        <family val="1"/>
        <charset val="204"/>
      </rPr>
      <t/>
    </r>
  </si>
  <si>
    <t>3.3 подур.</t>
  </si>
  <si>
    <t>Стоимость законченного случая лечения заболевания, включенного в соответствующую КСГ заболеваний, при оказании медицинской помощи в условиях дневных стационаров по уровням оказания медицинской помощи с 01.11.2019</t>
  </si>
  <si>
    <r>
      <rPr>
        <b/>
        <u/>
        <sz val="10"/>
        <color theme="1"/>
        <rFont val="Times New Roman"/>
        <family val="1"/>
        <charset val="204"/>
      </rPr>
      <t xml:space="preserve">2.2 подур.
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ФГБУЗ ЦМСЧ 15, ФГБУЗ КБ 71</t>
    </r>
  </si>
  <si>
    <r>
      <t xml:space="preserve">2.3 подур.
</t>
    </r>
    <r>
      <rPr>
        <sz val="10"/>
        <color theme="1"/>
        <rFont val="Times New Roman"/>
        <family val="1"/>
        <charset val="204"/>
      </rPr>
      <t>ГБУЗ ЧОКТГВВ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</si>
</sst>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1"/>
  <sheetViews>
    <sheetView tabSelected="1" zoomScale="70" zoomScaleNormal="7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B3" sqref="B3:D3"/>
    </sheetView>
  </sheetViews>
  <sheetFormatPr defaultRowHeight="12.75"/>
  <cols>
    <col min="1" max="1" width="5.28515625" style="6" customWidth="1"/>
    <col min="2" max="2" width="9.140625" style="6" customWidth="1"/>
    <col min="3" max="3" width="37.85546875" style="6" customWidth="1"/>
    <col min="4" max="4" width="5.85546875" style="8" customWidth="1"/>
    <col min="5" max="5" width="9.5703125" style="6" customWidth="1"/>
    <col min="6" max="6" width="8.85546875" style="6" customWidth="1"/>
    <col min="7" max="7" width="7.42578125" style="6" customWidth="1"/>
    <col min="8" max="8" width="13" style="6" customWidth="1"/>
    <col min="9" max="9" width="7.42578125" style="6" customWidth="1"/>
    <col min="10" max="13" width="7.5703125" style="6" customWidth="1"/>
    <col min="14" max="14" width="5.42578125" style="6" customWidth="1"/>
    <col min="15" max="15" width="11.42578125" style="6" customWidth="1"/>
    <col min="16" max="16" width="10.85546875" style="6" customWidth="1"/>
    <col min="17" max="20" width="11.42578125" style="6" customWidth="1"/>
    <col min="21" max="21" width="10.85546875" style="6" customWidth="1"/>
    <col min="22" max="22" width="12" style="6" customWidth="1"/>
    <col min="23" max="23" width="11.42578125" style="6" customWidth="1"/>
    <col min="24" max="24" width="11" style="6" customWidth="1"/>
    <col min="25" max="28" width="11.42578125" style="6" customWidth="1"/>
    <col min="29" max="30" width="11" style="6" customWidth="1"/>
    <col min="31" max="31" width="11.42578125" style="6" customWidth="1"/>
    <col min="32" max="32" width="11" style="6" customWidth="1"/>
    <col min="33" max="37" width="11.42578125" style="6" customWidth="1"/>
    <col min="38" max="38" width="11" style="6" customWidth="1"/>
    <col min="39" max="39" width="9.140625" style="6"/>
    <col min="40" max="40" width="12.140625" style="6" customWidth="1"/>
    <col min="41" max="16384" width="9.140625" style="6"/>
  </cols>
  <sheetData>
    <row r="1" spans="1:41" ht="28.5" customHeight="1">
      <c r="B1" s="56" t="s">
        <v>980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32"/>
      <c r="AG1" s="32"/>
    </row>
    <row r="2" spans="1:41" ht="28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6"/>
      <c r="L2" s="31"/>
      <c r="M2" s="31"/>
      <c r="N2" s="31"/>
      <c r="O2" s="31"/>
      <c r="P2" s="31"/>
      <c r="Q2" s="31"/>
      <c r="R2" s="31"/>
      <c r="S2" s="31"/>
      <c r="T2" s="36"/>
      <c r="U2" s="31"/>
      <c r="V2" s="31"/>
      <c r="W2" s="31"/>
      <c r="X2" s="31"/>
      <c r="Y2" s="31"/>
      <c r="Z2" s="31"/>
      <c r="AA2" s="31"/>
      <c r="AB2" s="36"/>
      <c r="AC2" s="31"/>
      <c r="AD2" s="31"/>
      <c r="AE2" s="31"/>
      <c r="AF2" s="31"/>
      <c r="AG2" s="31"/>
    </row>
    <row r="3" spans="1:41" ht="29.25" customHeight="1">
      <c r="B3" s="57" t="s">
        <v>948</v>
      </c>
      <c r="C3" s="57"/>
      <c r="D3" s="57"/>
      <c r="E3" s="28">
        <v>21066.400000000001</v>
      </c>
    </row>
    <row r="4" spans="1:41" ht="18" customHeight="1">
      <c r="B4" s="57" t="s">
        <v>963</v>
      </c>
      <c r="C4" s="57"/>
      <c r="D4" s="57"/>
      <c r="E4" s="29">
        <v>1.105</v>
      </c>
    </row>
    <row r="5" spans="1:41" ht="18" customHeight="1">
      <c r="B5" s="57" t="s">
        <v>962</v>
      </c>
      <c r="C5" s="57"/>
      <c r="D5" s="57"/>
      <c r="E5" s="30">
        <v>1.1399999999999999</v>
      </c>
    </row>
    <row r="6" spans="1:41" ht="29.25" customHeight="1">
      <c r="B6" s="58" t="s">
        <v>961</v>
      </c>
      <c r="C6" s="58"/>
      <c r="D6" s="58"/>
      <c r="E6" s="30">
        <v>1.21</v>
      </c>
    </row>
    <row r="7" spans="1:41" s="2" customFormat="1" ht="21.75" customHeight="1">
      <c r="A7" s="48" t="s">
        <v>722</v>
      </c>
      <c r="B7" s="48" t="s">
        <v>0</v>
      </c>
      <c r="C7" s="48" t="s">
        <v>1</v>
      </c>
      <c r="D7" s="55" t="s">
        <v>2</v>
      </c>
      <c r="E7" s="54" t="s">
        <v>734</v>
      </c>
      <c r="F7" s="54" t="s">
        <v>735</v>
      </c>
      <c r="G7" s="47" t="s">
        <v>956</v>
      </c>
      <c r="H7" s="47"/>
      <c r="I7" s="47"/>
      <c r="J7" s="47"/>
      <c r="K7" s="47"/>
      <c r="L7" s="47"/>
      <c r="M7" s="47"/>
      <c r="N7" s="47" t="s">
        <v>960</v>
      </c>
      <c r="O7" s="49" t="s">
        <v>973</v>
      </c>
      <c r="P7" s="49"/>
      <c r="Q7" s="49"/>
      <c r="R7" s="49"/>
      <c r="S7" s="49"/>
      <c r="T7" s="49"/>
      <c r="U7" s="49"/>
      <c r="V7" s="49"/>
      <c r="W7" s="49" t="s">
        <v>973</v>
      </c>
      <c r="X7" s="49"/>
      <c r="Y7" s="49"/>
      <c r="Z7" s="49"/>
      <c r="AA7" s="49"/>
      <c r="AB7" s="49"/>
      <c r="AC7" s="49"/>
      <c r="AD7" s="49"/>
      <c r="AE7" s="49" t="s">
        <v>973</v>
      </c>
      <c r="AF7" s="49"/>
      <c r="AG7" s="49"/>
      <c r="AH7" s="49"/>
      <c r="AI7" s="49"/>
      <c r="AJ7" s="49"/>
      <c r="AK7" s="49"/>
      <c r="AL7" s="49"/>
    </row>
    <row r="8" spans="1:41" s="2" customFormat="1" ht="66" customHeight="1">
      <c r="A8" s="48"/>
      <c r="B8" s="48"/>
      <c r="C8" s="48"/>
      <c r="D8" s="55"/>
      <c r="E8" s="54"/>
      <c r="F8" s="54"/>
      <c r="G8" s="52" t="s">
        <v>986</v>
      </c>
      <c r="H8" s="47" t="s">
        <v>989</v>
      </c>
      <c r="I8" s="46" t="s">
        <v>990</v>
      </c>
      <c r="J8" s="46" t="s">
        <v>991</v>
      </c>
      <c r="K8" s="43" t="s">
        <v>988</v>
      </c>
      <c r="L8" s="43" t="s">
        <v>992</v>
      </c>
      <c r="M8" s="46" t="s">
        <v>993</v>
      </c>
      <c r="N8" s="47"/>
      <c r="O8" s="50" t="s">
        <v>986</v>
      </c>
      <c r="P8" s="41" t="s">
        <v>985</v>
      </c>
      <c r="Q8" s="39" t="s">
        <v>984</v>
      </c>
      <c r="R8" s="39" t="s">
        <v>983</v>
      </c>
      <c r="S8" s="41" t="s">
        <v>982</v>
      </c>
      <c r="T8" s="39" t="s">
        <v>988</v>
      </c>
      <c r="U8" s="39" t="s">
        <v>992</v>
      </c>
      <c r="V8" s="73" t="s">
        <v>993</v>
      </c>
      <c r="W8" s="50" t="s">
        <v>986</v>
      </c>
      <c r="X8" s="41" t="s">
        <v>985</v>
      </c>
      <c r="Y8" s="39" t="s">
        <v>984</v>
      </c>
      <c r="Z8" s="39" t="s">
        <v>983</v>
      </c>
      <c r="AA8" s="74" t="s">
        <v>982</v>
      </c>
      <c r="AB8" s="39" t="s">
        <v>988</v>
      </c>
      <c r="AC8" s="39" t="s">
        <v>992</v>
      </c>
      <c r="AD8" s="73" t="s">
        <v>993</v>
      </c>
      <c r="AE8" s="50" t="s">
        <v>986</v>
      </c>
      <c r="AF8" s="41" t="s">
        <v>985</v>
      </c>
      <c r="AG8" s="39" t="s">
        <v>984</v>
      </c>
      <c r="AH8" s="39" t="s">
        <v>983</v>
      </c>
      <c r="AI8" s="41" t="s">
        <v>982</v>
      </c>
      <c r="AJ8" s="39" t="s">
        <v>988</v>
      </c>
      <c r="AK8" s="39" t="s">
        <v>992</v>
      </c>
      <c r="AL8" s="73" t="s">
        <v>993</v>
      </c>
    </row>
    <row r="9" spans="1:41" s="3" customFormat="1" ht="77.25" customHeight="1">
      <c r="A9" s="48"/>
      <c r="B9" s="48"/>
      <c r="C9" s="48"/>
      <c r="D9" s="55"/>
      <c r="E9" s="54"/>
      <c r="F9" s="54"/>
      <c r="G9" s="53"/>
      <c r="H9" s="47"/>
      <c r="I9" s="46"/>
      <c r="J9" s="46"/>
      <c r="K9" s="44"/>
      <c r="L9" s="44"/>
      <c r="M9" s="47"/>
      <c r="N9" s="47"/>
      <c r="O9" s="51"/>
      <c r="P9" s="39"/>
      <c r="Q9" s="39"/>
      <c r="R9" s="39"/>
      <c r="S9" s="42"/>
      <c r="T9" s="39"/>
      <c r="U9" s="39"/>
      <c r="V9" s="40"/>
      <c r="W9" s="51"/>
      <c r="X9" s="39"/>
      <c r="Y9" s="39"/>
      <c r="Z9" s="39"/>
      <c r="AA9" s="75"/>
      <c r="AB9" s="39"/>
      <c r="AC9" s="39"/>
      <c r="AD9" s="40"/>
      <c r="AE9" s="51"/>
      <c r="AF9" s="39"/>
      <c r="AG9" s="39"/>
      <c r="AH9" s="39"/>
      <c r="AI9" s="42"/>
      <c r="AJ9" s="39"/>
      <c r="AK9" s="39"/>
      <c r="AL9" s="40"/>
    </row>
    <row r="10" spans="1:41" s="2" customFormat="1" ht="25.5" customHeight="1">
      <c r="A10" s="48"/>
      <c r="B10" s="48"/>
      <c r="C10" s="48"/>
      <c r="D10" s="55"/>
      <c r="E10" s="54"/>
      <c r="F10" s="54"/>
      <c r="G10" s="53"/>
      <c r="H10" s="47"/>
      <c r="I10" s="46"/>
      <c r="J10" s="46"/>
      <c r="K10" s="45"/>
      <c r="L10" s="45"/>
      <c r="M10" s="47"/>
      <c r="N10" s="47"/>
      <c r="O10" s="39" t="s">
        <v>957</v>
      </c>
      <c r="P10" s="39"/>
      <c r="Q10" s="39"/>
      <c r="R10" s="39"/>
      <c r="S10" s="39"/>
      <c r="T10" s="39"/>
      <c r="U10" s="39"/>
      <c r="V10" s="39"/>
      <c r="W10" s="39" t="s">
        <v>958</v>
      </c>
      <c r="X10" s="39"/>
      <c r="Y10" s="39"/>
      <c r="Z10" s="39"/>
      <c r="AA10" s="39"/>
      <c r="AB10" s="39"/>
      <c r="AC10" s="39"/>
      <c r="AD10" s="39"/>
      <c r="AE10" s="39" t="s">
        <v>959</v>
      </c>
      <c r="AF10" s="39"/>
      <c r="AG10" s="39"/>
      <c r="AH10" s="39"/>
      <c r="AI10" s="39"/>
      <c r="AJ10" s="39"/>
      <c r="AK10" s="39"/>
      <c r="AL10" s="39"/>
    </row>
    <row r="11" spans="1:41" ht="12" customHeight="1">
      <c r="A11" s="1">
        <v>1</v>
      </c>
      <c r="B11" s="1">
        <v>2</v>
      </c>
      <c r="C11" s="34">
        <v>3</v>
      </c>
      <c r="D11" s="34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7">
        <v>18</v>
      </c>
      <c r="S11" s="37">
        <v>19</v>
      </c>
      <c r="T11" s="37">
        <v>20</v>
      </c>
      <c r="U11" s="37">
        <v>21</v>
      </c>
      <c r="V11" s="37">
        <v>22</v>
      </c>
      <c r="W11" s="37">
        <v>23</v>
      </c>
      <c r="X11" s="37">
        <v>24</v>
      </c>
      <c r="Y11" s="37">
        <v>25</v>
      </c>
      <c r="Z11" s="37">
        <v>26</v>
      </c>
      <c r="AA11" s="37">
        <v>27</v>
      </c>
      <c r="AB11" s="37">
        <v>28</v>
      </c>
      <c r="AC11" s="37">
        <v>29</v>
      </c>
      <c r="AD11" s="37">
        <v>30</v>
      </c>
      <c r="AE11" s="37">
        <v>31</v>
      </c>
      <c r="AF11" s="37">
        <v>32</v>
      </c>
      <c r="AG11" s="37">
        <v>33</v>
      </c>
      <c r="AH11" s="37">
        <v>34</v>
      </c>
      <c r="AI11" s="37">
        <v>35</v>
      </c>
      <c r="AJ11" s="37">
        <v>36</v>
      </c>
      <c r="AK11" s="37">
        <v>37</v>
      </c>
      <c r="AL11" s="37">
        <v>38</v>
      </c>
    </row>
    <row r="12" spans="1:41" ht="38.25">
      <c r="A12" s="1">
        <v>1</v>
      </c>
      <c r="B12" s="1" t="s">
        <v>3</v>
      </c>
      <c r="C12" s="9" t="s">
        <v>4</v>
      </c>
      <c r="D12" s="10">
        <v>0.5</v>
      </c>
      <c r="E12" s="1" t="s">
        <v>5</v>
      </c>
      <c r="F12" s="1" t="s">
        <v>5</v>
      </c>
      <c r="G12" s="24">
        <f>$B$376</f>
        <v>0.95</v>
      </c>
      <c r="H12" s="24">
        <f>$B$377</f>
        <v>1.1000000000000001</v>
      </c>
      <c r="I12" s="24">
        <f>$B$378</f>
        <v>1.2</v>
      </c>
      <c r="J12" s="24">
        <f>$B$379</f>
        <v>1.3</v>
      </c>
      <c r="K12" s="24">
        <f>H12</f>
        <v>1.1000000000000001</v>
      </c>
      <c r="L12" s="24">
        <f>$B$380</f>
        <v>1.2</v>
      </c>
      <c r="M12" s="24">
        <f>$B$381</f>
        <v>1.45</v>
      </c>
      <c r="N12" s="24"/>
      <c r="O12" s="16">
        <f>ROUND($E$3*D12*G12*$E$4,2)</f>
        <v>11057.23</v>
      </c>
      <c r="P12" s="16">
        <f>ROUND($E$3*D12*H12*$E$4,2)</f>
        <v>12803.1</v>
      </c>
      <c r="Q12" s="16">
        <f>ROUND($E$3*D12*I12*$E$5,2)</f>
        <v>14409.42</v>
      </c>
      <c r="R12" s="16">
        <f>ROUND($E$3*D12*I12*$E$6,2)</f>
        <v>15294.21</v>
      </c>
      <c r="S12" s="16">
        <f>ROUND($E$3*D12*J12*$E$4,2)</f>
        <v>15130.94</v>
      </c>
      <c r="T12" s="16">
        <f t="shared" ref="T12:T75" si="0">ROUND($E$3*D12*K12*$E$4,2)</f>
        <v>12803.1</v>
      </c>
      <c r="U12" s="16">
        <f>ROUND($E$3*D12*L12*$E$4,2)</f>
        <v>13967.02</v>
      </c>
      <c r="V12" s="16">
        <f>ROUND($E$3*D12*M12*$E$4,2)</f>
        <v>16876.82</v>
      </c>
      <c r="W12" s="16">
        <f>ROUND($E$3*D12*G12*$E$4*85%,2)</f>
        <v>9398.64</v>
      </c>
      <c r="X12" s="16">
        <f>ROUND($E$3*D12*H12*$E$4*85%,2)</f>
        <v>10882.64</v>
      </c>
      <c r="Y12" s="16">
        <f>ROUND($E$3*D12*I12*$E$5*85%,2)</f>
        <v>12248</v>
      </c>
      <c r="Z12" s="16">
        <f>ROUND($E$3*D12*I12*$E$6*85%,2)</f>
        <v>13000.08</v>
      </c>
      <c r="AA12" s="16">
        <f>ROUND($E$3*D12*J12*$E$4*85%,2)</f>
        <v>12861.3</v>
      </c>
      <c r="AB12" s="16">
        <f t="shared" ref="AB12:AB75" si="1">ROUND($E$3*D12*K12*$E$4*85%,2)</f>
        <v>10882.64</v>
      </c>
      <c r="AC12" s="16">
        <f>ROUND($E$3*D12*L12*$E$4*85%,2)</f>
        <v>11871.97</v>
      </c>
      <c r="AD12" s="16">
        <f>ROUND($E$3*D12*M12*$E$4*85%,2)</f>
        <v>14345.3</v>
      </c>
      <c r="AE12" s="16">
        <f>ROUND($E$3*D12*G12*$E$4*50%,2)</f>
        <v>5528.61</v>
      </c>
      <c r="AF12" s="16">
        <f>ROUND($E$3*D12*H12*$E$4*50%,2)</f>
        <v>6401.55</v>
      </c>
      <c r="AG12" s="16">
        <f>ROUND($E$3*D12*I12*$E$5*50%,2)</f>
        <v>7204.71</v>
      </c>
      <c r="AH12" s="16">
        <f>ROUND($E$3*D12*I12*$E$6*50%,2)</f>
        <v>7647.1</v>
      </c>
      <c r="AI12" s="16">
        <f>ROUND($E$3*D12*J12*$E$4*50%,2)</f>
        <v>7565.47</v>
      </c>
      <c r="AJ12" s="16">
        <f t="shared" ref="AJ12:AJ75" si="2">ROUND($E$3*D12*K12*$E$4*50%,2)</f>
        <v>6401.55</v>
      </c>
      <c r="AK12" s="16">
        <f>ROUND($E$3*D12*L12*$E$4*50%,2)</f>
        <v>6983.51</v>
      </c>
      <c r="AL12" s="16">
        <f>ROUND($E$3*D12*M12*$E$4*50%,2)</f>
        <v>8438.41</v>
      </c>
      <c r="AN12" s="38"/>
      <c r="AO12" s="38"/>
    </row>
    <row r="13" spans="1:41" ht="26.25" customHeight="1">
      <c r="A13" s="1">
        <v>2</v>
      </c>
      <c r="B13" s="1" t="s">
        <v>6</v>
      </c>
      <c r="C13" s="9" t="s">
        <v>7</v>
      </c>
      <c r="D13" s="10">
        <v>0.93</v>
      </c>
      <c r="E13" s="1" t="s">
        <v>5</v>
      </c>
      <c r="F13" s="1" t="s">
        <v>5</v>
      </c>
      <c r="G13" s="24">
        <f t="shared" ref="G13:G76" si="3">$B$376</f>
        <v>0.95</v>
      </c>
      <c r="H13" s="24">
        <f t="shared" ref="H13:H76" si="4">$B$377</f>
        <v>1.1000000000000001</v>
      </c>
      <c r="I13" s="24">
        <f t="shared" ref="I13:I76" si="5">$B$378</f>
        <v>1.2</v>
      </c>
      <c r="J13" s="24">
        <f t="shared" ref="J13:J76" si="6">$B$379</f>
        <v>1.3</v>
      </c>
      <c r="K13" s="24">
        <f t="shared" ref="K13:K76" si="7">H13</f>
        <v>1.1000000000000001</v>
      </c>
      <c r="L13" s="24">
        <f t="shared" ref="L13:L76" si="8">$B$380</f>
        <v>1.2</v>
      </c>
      <c r="M13" s="24">
        <f t="shared" ref="M13:M76" si="9">$B$381</f>
        <v>1.45</v>
      </c>
      <c r="N13" s="24"/>
      <c r="O13" s="16">
        <f t="shared" ref="O13:O76" si="10">ROUND($E$3*D13*G13*$E$4,2)</f>
        <v>20566.439999999999</v>
      </c>
      <c r="P13" s="16">
        <f t="shared" ref="P13:P76" si="11">ROUND($E$3*D13*H13*$E$4,2)</f>
        <v>23813.77</v>
      </c>
      <c r="Q13" s="16">
        <f t="shared" ref="Q13:Q76" si="12">ROUND($E$3*D13*I13*$E$5,2)</f>
        <v>26801.52</v>
      </c>
      <c r="R13" s="16">
        <f t="shared" ref="R13:R76" si="13">ROUND($E$3*D13*I13*$E$6,2)</f>
        <v>28447.22</v>
      </c>
      <c r="S13" s="16">
        <f t="shared" ref="S13:S76" si="14">ROUND($E$3*D13*J13*$E$4,2)</f>
        <v>28143.55</v>
      </c>
      <c r="T13" s="16">
        <f t="shared" si="0"/>
        <v>23813.77</v>
      </c>
      <c r="U13" s="16">
        <f t="shared" ref="U13:U76" si="15">ROUND($E$3*D13*L13*$E$4,2)</f>
        <v>25978.66</v>
      </c>
      <c r="V13" s="16">
        <f>ROUND($E$3*D13*M13*$E$4,2)</f>
        <v>31390.880000000001</v>
      </c>
      <c r="W13" s="16">
        <f t="shared" ref="W13:W76" si="16">ROUND($E$3*D13*G13*$E$4*85%,2)</f>
        <v>17481.48</v>
      </c>
      <c r="X13" s="16">
        <f t="shared" ref="X13:X76" si="17">ROUND($E$3*D13*H13*$E$4*85%,2)</f>
        <v>20241.71</v>
      </c>
      <c r="Y13" s="16">
        <f t="shared" ref="Y13:Y76" si="18">ROUND($E$3*D13*I13*$E$5*85%,2)</f>
        <v>22781.29</v>
      </c>
      <c r="Z13" s="16">
        <f t="shared" ref="Z13:Z76" si="19">ROUND($E$3*D13*I13*$E$6*85%,2)</f>
        <v>24180.14</v>
      </c>
      <c r="AA13" s="16">
        <f t="shared" ref="AA13:AA76" si="20">ROUND($E$3*D13*J13*$E$4*85%,2)</f>
        <v>23922.02</v>
      </c>
      <c r="AB13" s="16">
        <f t="shared" si="1"/>
        <v>20241.71</v>
      </c>
      <c r="AC13" s="16">
        <f t="shared" ref="AC13:AC76" si="21">ROUND($E$3*D13*L13*$E$4*85%,2)</f>
        <v>22081.86</v>
      </c>
      <c r="AD13" s="16">
        <f>ROUND($E$3*D13*M13*$E$4*85%,2)</f>
        <v>26682.25</v>
      </c>
      <c r="AE13" s="16">
        <f t="shared" ref="AE13:AE76" si="22">ROUND($E$3*D13*G13*$E$4*50%,2)</f>
        <v>10283.219999999999</v>
      </c>
      <c r="AF13" s="16">
        <f t="shared" ref="AF13:AF76" si="23">ROUND($E$3*D13*H13*$E$4*50%,2)</f>
        <v>11906.89</v>
      </c>
      <c r="AG13" s="16">
        <f t="shared" ref="AG13:AG76" si="24">ROUND($E$3*D13*I13*$E$5*50%,2)</f>
        <v>13400.76</v>
      </c>
      <c r="AH13" s="16">
        <f t="shared" ref="AH13:AH76" si="25">ROUND($E$3*D13*I13*$E$6*50%,2)</f>
        <v>14223.61</v>
      </c>
      <c r="AI13" s="16">
        <f t="shared" ref="AI13:AI76" si="26">ROUND($E$3*D13*J13*$E$4*50%,2)</f>
        <v>14071.78</v>
      </c>
      <c r="AJ13" s="16">
        <f t="shared" si="2"/>
        <v>11906.89</v>
      </c>
      <c r="AK13" s="16">
        <f t="shared" ref="AJ13:AK76" si="27">ROUND($E$3*D13*L13*$E$4*50%,2)</f>
        <v>12989.33</v>
      </c>
      <c r="AL13" s="16">
        <f>ROUND($E$3*D13*M13*$E$4*50%,2)</f>
        <v>15695.44</v>
      </c>
      <c r="AN13" s="38"/>
      <c r="AO13" s="38"/>
    </row>
    <row r="14" spans="1:41" ht="25.5">
      <c r="A14" s="1">
        <v>3</v>
      </c>
      <c r="B14" s="1" t="s">
        <v>8</v>
      </c>
      <c r="C14" s="9" t="s">
        <v>9</v>
      </c>
      <c r="D14" s="10">
        <v>0.28000000000000003</v>
      </c>
      <c r="E14" s="1" t="s">
        <v>5</v>
      </c>
      <c r="F14" s="1" t="s">
        <v>5</v>
      </c>
      <c r="G14" s="24">
        <f t="shared" si="3"/>
        <v>0.95</v>
      </c>
      <c r="H14" s="24">
        <f t="shared" si="4"/>
        <v>1.1000000000000001</v>
      </c>
      <c r="I14" s="24">
        <f t="shared" si="5"/>
        <v>1.2</v>
      </c>
      <c r="J14" s="24">
        <f t="shared" si="6"/>
        <v>1.3</v>
      </c>
      <c r="K14" s="24">
        <f t="shared" si="7"/>
        <v>1.1000000000000001</v>
      </c>
      <c r="L14" s="24">
        <f t="shared" si="8"/>
        <v>1.2</v>
      </c>
      <c r="M14" s="24">
        <f t="shared" si="9"/>
        <v>1.45</v>
      </c>
      <c r="N14" s="24"/>
      <c r="O14" s="16">
        <f t="shared" si="10"/>
        <v>6192.05</v>
      </c>
      <c r="P14" s="16">
        <f t="shared" si="11"/>
        <v>7169.74</v>
      </c>
      <c r="Q14" s="16">
        <f t="shared" si="12"/>
        <v>8069.27</v>
      </c>
      <c r="R14" s="16">
        <f t="shared" si="13"/>
        <v>8564.76</v>
      </c>
      <c r="S14" s="16">
        <f t="shared" si="14"/>
        <v>8473.33</v>
      </c>
      <c r="T14" s="16">
        <f t="shared" si="0"/>
        <v>7169.74</v>
      </c>
      <c r="U14" s="16">
        <f t="shared" si="15"/>
        <v>7821.53</v>
      </c>
      <c r="V14" s="16">
        <f>ROUND($E$3*D14*M14*$E$4,2)</f>
        <v>9451.02</v>
      </c>
      <c r="W14" s="16">
        <f t="shared" si="16"/>
        <v>5263.24</v>
      </c>
      <c r="X14" s="16">
        <f t="shared" si="17"/>
        <v>6094.28</v>
      </c>
      <c r="Y14" s="16">
        <f t="shared" si="18"/>
        <v>6858.88</v>
      </c>
      <c r="Z14" s="16">
        <f t="shared" si="19"/>
        <v>7280.04</v>
      </c>
      <c r="AA14" s="16">
        <f t="shared" si="20"/>
        <v>7202.33</v>
      </c>
      <c r="AB14" s="16">
        <f t="shared" si="1"/>
        <v>6094.28</v>
      </c>
      <c r="AC14" s="16">
        <f t="shared" si="21"/>
        <v>6648.3</v>
      </c>
      <c r="AD14" s="16">
        <f>ROUND($E$3*D14*M14*$E$4*85%,2)</f>
        <v>8033.37</v>
      </c>
      <c r="AE14" s="16">
        <f t="shared" si="22"/>
        <v>3096.02</v>
      </c>
      <c r="AF14" s="16">
        <f t="shared" si="23"/>
        <v>3584.87</v>
      </c>
      <c r="AG14" s="16">
        <f t="shared" si="24"/>
        <v>4034.64</v>
      </c>
      <c r="AH14" s="16">
        <f t="shared" si="25"/>
        <v>4282.38</v>
      </c>
      <c r="AI14" s="16">
        <f t="shared" si="26"/>
        <v>4236.66</v>
      </c>
      <c r="AJ14" s="16">
        <f t="shared" si="2"/>
        <v>3584.87</v>
      </c>
      <c r="AK14" s="16">
        <f t="shared" si="27"/>
        <v>3910.77</v>
      </c>
      <c r="AL14" s="16">
        <f>ROUND($E$3*D14*M14*$E$4*50%,2)</f>
        <v>4725.51</v>
      </c>
      <c r="AN14" s="38"/>
      <c r="AO14" s="38"/>
    </row>
    <row r="15" spans="1:41" ht="26.25" customHeight="1">
      <c r="A15" s="1">
        <v>4</v>
      </c>
      <c r="B15" s="1" t="s">
        <v>10</v>
      </c>
      <c r="C15" s="9" t="s">
        <v>11</v>
      </c>
      <c r="D15" s="10">
        <v>0.98</v>
      </c>
      <c r="E15" s="1" t="s">
        <v>5</v>
      </c>
      <c r="F15" s="1" t="s">
        <v>5</v>
      </c>
      <c r="G15" s="24">
        <f t="shared" si="3"/>
        <v>0.95</v>
      </c>
      <c r="H15" s="24">
        <f t="shared" si="4"/>
        <v>1.1000000000000001</v>
      </c>
      <c r="I15" s="24">
        <f t="shared" si="5"/>
        <v>1.2</v>
      </c>
      <c r="J15" s="24">
        <f t="shared" si="6"/>
        <v>1.3</v>
      </c>
      <c r="K15" s="24">
        <f t="shared" si="7"/>
        <v>1.1000000000000001</v>
      </c>
      <c r="L15" s="24">
        <f t="shared" si="8"/>
        <v>1.2</v>
      </c>
      <c r="M15" s="24">
        <f t="shared" si="9"/>
        <v>1.45</v>
      </c>
      <c r="N15" s="24"/>
      <c r="O15" s="16">
        <f t="shared" si="10"/>
        <v>21672.16</v>
      </c>
      <c r="P15" s="16">
        <f t="shared" si="11"/>
        <v>25094.09</v>
      </c>
      <c r="Q15" s="16">
        <f t="shared" si="12"/>
        <v>28242.46</v>
      </c>
      <c r="R15" s="16">
        <f t="shared" si="13"/>
        <v>29976.639999999999</v>
      </c>
      <c r="S15" s="16">
        <f t="shared" si="14"/>
        <v>29656.65</v>
      </c>
      <c r="T15" s="16">
        <f t="shared" si="0"/>
        <v>25094.09</v>
      </c>
      <c r="U15" s="16">
        <f t="shared" si="15"/>
        <v>27375.37</v>
      </c>
      <c r="V15" s="16">
        <f>ROUND($E$3*D15*M15*$E$4,2)</f>
        <v>33078.57</v>
      </c>
      <c r="W15" s="16">
        <f t="shared" si="16"/>
        <v>18421.34</v>
      </c>
      <c r="X15" s="16">
        <f t="shared" si="17"/>
        <v>21329.97</v>
      </c>
      <c r="Y15" s="16">
        <f t="shared" si="18"/>
        <v>24006.09</v>
      </c>
      <c r="Z15" s="16">
        <f t="shared" si="19"/>
        <v>25480.15</v>
      </c>
      <c r="AA15" s="16">
        <f t="shared" si="20"/>
        <v>25208.15</v>
      </c>
      <c r="AB15" s="16">
        <f t="shared" si="1"/>
        <v>21329.97</v>
      </c>
      <c r="AC15" s="16">
        <f t="shared" si="21"/>
        <v>23269.06</v>
      </c>
      <c r="AD15" s="16">
        <f>ROUND($E$3*D15*M15*$E$4*85%,2)</f>
        <v>28116.78</v>
      </c>
      <c r="AE15" s="16">
        <f t="shared" si="22"/>
        <v>10836.08</v>
      </c>
      <c r="AF15" s="16">
        <f t="shared" si="23"/>
        <v>12547.04</v>
      </c>
      <c r="AG15" s="16">
        <f t="shared" si="24"/>
        <v>14121.23</v>
      </c>
      <c r="AH15" s="16">
        <f t="shared" si="25"/>
        <v>14988.32</v>
      </c>
      <c r="AI15" s="16">
        <f t="shared" si="26"/>
        <v>14828.32</v>
      </c>
      <c r="AJ15" s="16">
        <f t="shared" si="2"/>
        <v>12547.04</v>
      </c>
      <c r="AK15" s="16">
        <f t="shared" si="27"/>
        <v>13687.68</v>
      </c>
      <c r="AL15" s="16">
        <f>ROUND($E$3*D15*M15*$E$4*50%,2)</f>
        <v>16539.28</v>
      </c>
      <c r="AN15" s="38"/>
      <c r="AO15" s="38"/>
    </row>
    <row r="16" spans="1:41" ht="26.25" customHeight="1">
      <c r="A16" s="1">
        <v>5</v>
      </c>
      <c r="B16" s="1" t="s">
        <v>12</v>
      </c>
      <c r="C16" s="9" t="s">
        <v>13</v>
      </c>
      <c r="D16" s="10">
        <v>1.01</v>
      </c>
      <c r="E16" s="1" t="s">
        <v>5</v>
      </c>
      <c r="F16" s="1" t="s">
        <v>5</v>
      </c>
      <c r="G16" s="24">
        <f t="shared" si="3"/>
        <v>0.95</v>
      </c>
      <c r="H16" s="24">
        <f t="shared" si="4"/>
        <v>1.1000000000000001</v>
      </c>
      <c r="I16" s="24">
        <f t="shared" si="5"/>
        <v>1.2</v>
      </c>
      <c r="J16" s="24">
        <f t="shared" si="6"/>
        <v>1.3</v>
      </c>
      <c r="K16" s="24">
        <f t="shared" si="7"/>
        <v>1.1000000000000001</v>
      </c>
      <c r="L16" s="24">
        <f t="shared" si="8"/>
        <v>1.2</v>
      </c>
      <c r="M16" s="24">
        <f t="shared" si="9"/>
        <v>1.45</v>
      </c>
      <c r="N16" s="24"/>
      <c r="O16" s="16">
        <f t="shared" si="10"/>
        <v>22335.599999999999</v>
      </c>
      <c r="P16" s="16">
        <f t="shared" si="11"/>
        <v>25862.27</v>
      </c>
      <c r="Q16" s="16">
        <f t="shared" si="12"/>
        <v>29107.02</v>
      </c>
      <c r="R16" s="16">
        <f t="shared" si="13"/>
        <v>30894.3</v>
      </c>
      <c r="S16" s="16">
        <f t="shared" si="14"/>
        <v>30564.5</v>
      </c>
      <c r="T16" s="16">
        <f t="shared" si="0"/>
        <v>25862.27</v>
      </c>
      <c r="U16" s="16">
        <f t="shared" si="15"/>
        <v>28213.39</v>
      </c>
      <c r="V16" s="16">
        <f>ROUND($E$3*D16*M16*$E$4,2)</f>
        <v>34091.18</v>
      </c>
      <c r="W16" s="16">
        <f t="shared" si="16"/>
        <v>18985.259999999998</v>
      </c>
      <c r="X16" s="16">
        <f t="shared" si="17"/>
        <v>21982.93</v>
      </c>
      <c r="Y16" s="16">
        <f t="shared" si="18"/>
        <v>24740.97</v>
      </c>
      <c r="Z16" s="16">
        <f t="shared" si="19"/>
        <v>26260.15</v>
      </c>
      <c r="AA16" s="16">
        <f t="shared" si="20"/>
        <v>25979.83</v>
      </c>
      <c r="AB16" s="16">
        <f t="shared" si="1"/>
        <v>21982.93</v>
      </c>
      <c r="AC16" s="16">
        <f t="shared" si="21"/>
        <v>23981.38</v>
      </c>
      <c r="AD16" s="16">
        <f>ROUND($E$3*D16*M16*$E$4*85%,2)</f>
        <v>28977.5</v>
      </c>
      <c r="AE16" s="16">
        <f t="shared" si="22"/>
        <v>11167.8</v>
      </c>
      <c r="AF16" s="16">
        <f t="shared" si="23"/>
        <v>12931.14</v>
      </c>
      <c r="AG16" s="16">
        <f t="shared" si="24"/>
        <v>14553.51</v>
      </c>
      <c r="AH16" s="16">
        <f t="shared" si="25"/>
        <v>15447.15</v>
      </c>
      <c r="AI16" s="16">
        <f t="shared" si="26"/>
        <v>15282.25</v>
      </c>
      <c r="AJ16" s="16">
        <f t="shared" si="2"/>
        <v>12931.14</v>
      </c>
      <c r="AK16" s="16">
        <f t="shared" si="27"/>
        <v>14106.69</v>
      </c>
      <c r="AL16" s="16">
        <f>ROUND($E$3*D16*M16*$E$4*50%,2)</f>
        <v>17045.59</v>
      </c>
      <c r="AN16" s="38"/>
      <c r="AO16" s="38"/>
    </row>
    <row r="17" spans="1:41" ht="26.25" customHeight="1">
      <c r="A17" s="1">
        <v>6</v>
      </c>
      <c r="B17" s="1" t="s">
        <v>14</v>
      </c>
      <c r="C17" s="9" t="s">
        <v>15</v>
      </c>
      <c r="D17" s="10">
        <v>0.74</v>
      </c>
      <c r="E17" s="1" t="s">
        <v>5</v>
      </c>
      <c r="F17" s="1" t="s">
        <v>5</v>
      </c>
      <c r="G17" s="24">
        <f t="shared" si="3"/>
        <v>0.95</v>
      </c>
      <c r="H17" s="24">
        <f t="shared" si="4"/>
        <v>1.1000000000000001</v>
      </c>
      <c r="I17" s="24">
        <f t="shared" si="5"/>
        <v>1.2</v>
      </c>
      <c r="J17" s="24">
        <f t="shared" si="6"/>
        <v>1.3</v>
      </c>
      <c r="K17" s="24">
        <f t="shared" si="7"/>
        <v>1.1000000000000001</v>
      </c>
      <c r="L17" s="24">
        <f t="shared" si="8"/>
        <v>1.2</v>
      </c>
      <c r="M17" s="24">
        <f t="shared" si="9"/>
        <v>1.45</v>
      </c>
      <c r="N17" s="24"/>
      <c r="O17" s="16">
        <f t="shared" si="10"/>
        <v>16364.7</v>
      </c>
      <c r="P17" s="16">
        <f t="shared" si="11"/>
        <v>18948.59</v>
      </c>
      <c r="Q17" s="16">
        <f t="shared" si="12"/>
        <v>21325.94</v>
      </c>
      <c r="R17" s="16">
        <f t="shared" si="13"/>
        <v>22635.43</v>
      </c>
      <c r="S17" s="16">
        <f t="shared" si="14"/>
        <v>22393.79</v>
      </c>
      <c r="T17" s="16">
        <f t="shared" si="0"/>
        <v>18948.59</v>
      </c>
      <c r="U17" s="16">
        <f t="shared" si="15"/>
        <v>20671.189999999999</v>
      </c>
      <c r="V17" s="16">
        <f>ROUND($E$3*D17*M17*$E$4,2)</f>
        <v>24977.69</v>
      </c>
      <c r="W17" s="16">
        <f t="shared" si="16"/>
        <v>13909.99</v>
      </c>
      <c r="X17" s="16">
        <f t="shared" si="17"/>
        <v>16106.31</v>
      </c>
      <c r="Y17" s="16">
        <f t="shared" si="18"/>
        <v>18127.05</v>
      </c>
      <c r="Z17" s="16">
        <f t="shared" si="19"/>
        <v>19240.11</v>
      </c>
      <c r="AA17" s="16">
        <f t="shared" si="20"/>
        <v>19034.72</v>
      </c>
      <c r="AB17" s="16">
        <f t="shared" si="1"/>
        <v>16106.31</v>
      </c>
      <c r="AC17" s="16">
        <f t="shared" si="21"/>
        <v>17570.52</v>
      </c>
      <c r="AD17" s="16">
        <f>ROUND($E$3*D17*M17*$E$4*85%,2)</f>
        <v>21231.040000000001</v>
      </c>
      <c r="AE17" s="16">
        <f t="shared" si="22"/>
        <v>8182.35</v>
      </c>
      <c r="AF17" s="16">
        <f t="shared" si="23"/>
        <v>9474.2999999999993</v>
      </c>
      <c r="AG17" s="16">
        <f t="shared" si="24"/>
        <v>10662.97</v>
      </c>
      <c r="AH17" s="16">
        <f t="shared" si="25"/>
        <v>11317.71</v>
      </c>
      <c r="AI17" s="16">
        <f t="shared" si="26"/>
        <v>11196.9</v>
      </c>
      <c r="AJ17" s="16">
        <f t="shared" si="2"/>
        <v>9474.2999999999993</v>
      </c>
      <c r="AK17" s="16">
        <f t="shared" si="27"/>
        <v>10335.6</v>
      </c>
      <c r="AL17" s="16">
        <f>ROUND($E$3*D17*M17*$E$4*50%,2)</f>
        <v>12488.85</v>
      </c>
      <c r="AN17" s="38"/>
      <c r="AO17" s="38"/>
    </row>
    <row r="18" spans="1:41" ht="26.25" customHeight="1">
      <c r="A18" s="1">
        <v>7</v>
      </c>
      <c r="B18" s="1" t="s">
        <v>16</v>
      </c>
      <c r="C18" s="9" t="s">
        <v>17</v>
      </c>
      <c r="D18" s="10">
        <v>3.21</v>
      </c>
      <c r="E18" s="1" t="s">
        <v>5</v>
      </c>
      <c r="F18" s="1" t="s">
        <v>5</v>
      </c>
      <c r="G18" s="24">
        <f t="shared" si="3"/>
        <v>0.95</v>
      </c>
      <c r="H18" s="24">
        <f t="shared" si="4"/>
        <v>1.1000000000000001</v>
      </c>
      <c r="I18" s="24">
        <f t="shared" si="5"/>
        <v>1.2</v>
      </c>
      <c r="J18" s="24">
        <f t="shared" si="6"/>
        <v>1.3</v>
      </c>
      <c r="K18" s="24">
        <f t="shared" si="7"/>
        <v>1.1000000000000001</v>
      </c>
      <c r="L18" s="24">
        <f t="shared" si="8"/>
        <v>1.2</v>
      </c>
      <c r="M18" s="24">
        <f t="shared" si="9"/>
        <v>1.45</v>
      </c>
      <c r="N18" s="24"/>
      <c r="O18" s="16">
        <f t="shared" si="10"/>
        <v>70987.399999999994</v>
      </c>
      <c r="P18" s="16">
        <f t="shared" si="11"/>
        <v>82195.929999999993</v>
      </c>
      <c r="Q18" s="16">
        <f t="shared" si="12"/>
        <v>92508.46</v>
      </c>
      <c r="R18" s="16">
        <f t="shared" si="13"/>
        <v>98188.81</v>
      </c>
      <c r="S18" s="16">
        <f t="shared" si="14"/>
        <v>97140.65</v>
      </c>
      <c r="T18" s="16">
        <f t="shared" si="0"/>
        <v>82195.929999999993</v>
      </c>
      <c r="U18" s="16">
        <f t="shared" si="15"/>
        <v>89668.29</v>
      </c>
      <c r="V18" s="16">
        <f>ROUND($E$3*D18*M18*$E$4,2)</f>
        <v>108349.18</v>
      </c>
      <c r="W18" s="16">
        <f t="shared" si="16"/>
        <v>60339.29</v>
      </c>
      <c r="X18" s="16">
        <f t="shared" si="17"/>
        <v>69866.539999999994</v>
      </c>
      <c r="Y18" s="16">
        <f t="shared" si="18"/>
        <v>78632.19</v>
      </c>
      <c r="Z18" s="16">
        <f t="shared" si="19"/>
        <v>83460.479999999996</v>
      </c>
      <c r="AA18" s="16">
        <f t="shared" si="20"/>
        <v>82569.55</v>
      </c>
      <c r="AB18" s="16">
        <f t="shared" si="1"/>
        <v>69866.539999999994</v>
      </c>
      <c r="AC18" s="16">
        <f t="shared" si="21"/>
        <v>76218.05</v>
      </c>
      <c r="AD18" s="16">
        <f>ROUND($E$3*D18*M18*$E$4*85%,2)</f>
        <v>92096.81</v>
      </c>
      <c r="AE18" s="16">
        <f t="shared" si="22"/>
        <v>35493.699999999997</v>
      </c>
      <c r="AF18" s="16">
        <f t="shared" si="23"/>
        <v>41097.97</v>
      </c>
      <c r="AG18" s="16">
        <f t="shared" si="24"/>
        <v>46254.23</v>
      </c>
      <c r="AH18" s="16">
        <f t="shared" si="25"/>
        <v>49094.400000000001</v>
      </c>
      <c r="AI18" s="16">
        <f t="shared" si="26"/>
        <v>48570.32</v>
      </c>
      <c r="AJ18" s="16">
        <f t="shared" si="2"/>
        <v>41097.97</v>
      </c>
      <c r="AK18" s="16">
        <f t="shared" si="27"/>
        <v>44834.14</v>
      </c>
      <c r="AL18" s="16">
        <f>ROUND($E$3*D18*M18*$E$4*50%,2)</f>
        <v>54174.59</v>
      </c>
      <c r="AN18" s="38"/>
      <c r="AO18" s="38"/>
    </row>
    <row r="19" spans="1:41" ht="25.5">
      <c r="A19" s="1">
        <v>8</v>
      </c>
      <c r="B19" s="1" t="s">
        <v>18</v>
      </c>
      <c r="C19" s="9" t="s">
        <v>19</v>
      </c>
      <c r="D19" s="10">
        <v>0.71</v>
      </c>
      <c r="E19" s="1" t="s">
        <v>5</v>
      </c>
      <c r="F19" s="1" t="s">
        <v>5</v>
      </c>
      <c r="G19" s="24">
        <f t="shared" si="3"/>
        <v>0.95</v>
      </c>
      <c r="H19" s="24">
        <f t="shared" si="4"/>
        <v>1.1000000000000001</v>
      </c>
      <c r="I19" s="24">
        <f t="shared" si="5"/>
        <v>1.2</v>
      </c>
      <c r="J19" s="24">
        <f t="shared" si="6"/>
        <v>1.3</v>
      </c>
      <c r="K19" s="24">
        <f t="shared" si="7"/>
        <v>1.1000000000000001</v>
      </c>
      <c r="L19" s="24">
        <f t="shared" si="8"/>
        <v>1.2</v>
      </c>
      <c r="M19" s="24">
        <f t="shared" si="9"/>
        <v>1.45</v>
      </c>
      <c r="N19" s="24"/>
      <c r="O19" s="16">
        <f t="shared" si="10"/>
        <v>15701.26</v>
      </c>
      <c r="P19" s="16">
        <f t="shared" si="11"/>
        <v>18180.41</v>
      </c>
      <c r="Q19" s="16">
        <f t="shared" si="12"/>
        <v>20461.37</v>
      </c>
      <c r="R19" s="16">
        <f t="shared" si="13"/>
        <v>21717.77</v>
      </c>
      <c r="S19" s="16">
        <f t="shared" si="14"/>
        <v>21485.94</v>
      </c>
      <c r="T19" s="16">
        <f t="shared" si="0"/>
        <v>18180.41</v>
      </c>
      <c r="U19" s="16">
        <f t="shared" si="15"/>
        <v>19833.169999999998</v>
      </c>
      <c r="V19" s="16">
        <f>ROUND($E$3*D19*M19*$E$4,2)</f>
        <v>23965.08</v>
      </c>
      <c r="W19" s="16">
        <f t="shared" si="16"/>
        <v>13346.07</v>
      </c>
      <c r="X19" s="16">
        <f t="shared" si="17"/>
        <v>15453.35</v>
      </c>
      <c r="Y19" s="16">
        <f t="shared" si="18"/>
        <v>17392.169999999998</v>
      </c>
      <c r="Z19" s="16">
        <f t="shared" si="19"/>
        <v>18460.11</v>
      </c>
      <c r="AA19" s="16">
        <f t="shared" si="20"/>
        <v>18263.05</v>
      </c>
      <c r="AB19" s="16">
        <f t="shared" si="1"/>
        <v>15453.35</v>
      </c>
      <c r="AC19" s="16">
        <f t="shared" si="21"/>
        <v>16858.2</v>
      </c>
      <c r="AD19" s="16">
        <f>ROUND($E$3*D19*M19*$E$4*85%,2)</f>
        <v>20370.32</v>
      </c>
      <c r="AE19" s="16">
        <f t="shared" si="22"/>
        <v>7850.63</v>
      </c>
      <c r="AF19" s="16">
        <f t="shared" si="23"/>
        <v>9090.2000000000007</v>
      </c>
      <c r="AG19" s="16">
        <f t="shared" si="24"/>
        <v>10230.69</v>
      </c>
      <c r="AH19" s="16">
        <f t="shared" si="25"/>
        <v>10858.89</v>
      </c>
      <c r="AI19" s="16">
        <f t="shared" si="26"/>
        <v>10742.97</v>
      </c>
      <c r="AJ19" s="16">
        <f t="shared" si="2"/>
        <v>9090.2000000000007</v>
      </c>
      <c r="AK19" s="16">
        <f t="shared" si="27"/>
        <v>9916.59</v>
      </c>
      <c r="AL19" s="16">
        <f>ROUND($E$3*D19*M19*$E$4*50%,2)</f>
        <v>11982.54</v>
      </c>
      <c r="AN19" s="38"/>
      <c r="AO19" s="38"/>
    </row>
    <row r="20" spans="1:41" ht="51">
      <c r="A20" s="1">
        <v>9</v>
      </c>
      <c r="B20" s="1" t="s">
        <v>20</v>
      </c>
      <c r="C20" s="9" t="s">
        <v>21</v>
      </c>
      <c r="D20" s="10">
        <v>0.89</v>
      </c>
      <c r="E20" s="1" t="s">
        <v>5</v>
      </c>
      <c r="F20" s="1" t="s">
        <v>5</v>
      </c>
      <c r="G20" s="24">
        <f t="shared" si="3"/>
        <v>0.95</v>
      </c>
      <c r="H20" s="24">
        <f t="shared" si="4"/>
        <v>1.1000000000000001</v>
      </c>
      <c r="I20" s="24">
        <f t="shared" si="5"/>
        <v>1.2</v>
      </c>
      <c r="J20" s="24">
        <f t="shared" si="6"/>
        <v>1.3</v>
      </c>
      <c r="K20" s="24">
        <f t="shared" si="7"/>
        <v>1.1000000000000001</v>
      </c>
      <c r="L20" s="24">
        <f t="shared" si="8"/>
        <v>1.2</v>
      </c>
      <c r="M20" s="24">
        <f t="shared" si="9"/>
        <v>1.45</v>
      </c>
      <c r="N20" s="24"/>
      <c r="O20" s="16">
        <f t="shared" si="10"/>
        <v>19681.86</v>
      </c>
      <c r="P20" s="16">
        <f t="shared" si="11"/>
        <v>22789.53</v>
      </c>
      <c r="Q20" s="16">
        <f t="shared" si="12"/>
        <v>25648.76</v>
      </c>
      <c r="R20" s="16">
        <f t="shared" si="13"/>
        <v>27223.69</v>
      </c>
      <c r="S20" s="16">
        <f t="shared" si="14"/>
        <v>26933.08</v>
      </c>
      <c r="T20" s="16">
        <f t="shared" si="0"/>
        <v>22789.53</v>
      </c>
      <c r="U20" s="16">
        <f t="shared" si="15"/>
        <v>24861.3</v>
      </c>
      <c r="V20" s="16">
        <f>ROUND($E$3*D20*M20*$E$4,2)</f>
        <v>30040.74</v>
      </c>
      <c r="W20" s="16">
        <f t="shared" si="16"/>
        <v>16729.580000000002</v>
      </c>
      <c r="X20" s="16">
        <f t="shared" si="17"/>
        <v>19371.099999999999</v>
      </c>
      <c r="Y20" s="16">
        <f t="shared" si="18"/>
        <v>21801.45</v>
      </c>
      <c r="Z20" s="16">
        <f t="shared" si="19"/>
        <v>23140.13</v>
      </c>
      <c r="AA20" s="16">
        <f t="shared" si="20"/>
        <v>22893.11</v>
      </c>
      <c r="AB20" s="16">
        <f t="shared" si="1"/>
        <v>19371.099999999999</v>
      </c>
      <c r="AC20" s="16">
        <f t="shared" si="21"/>
        <v>21132.11</v>
      </c>
      <c r="AD20" s="16">
        <f>ROUND($E$3*D20*M20*$E$4*85%,2)</f>
        <v>25534.63</v>
      </c>
      <c r="AE20" s="16">
        <f t="shared" si="22"/>
        <v>9840.93</v>
      </c>
      <c r="AF20" s="16">
        <f t="shared" si="23"/>
        <v>11394.76</v>
      </c>
      <c r="AG20" s="16">
        <f t="shared" si="24"/>
        <v>12824.38</v>
      </c>
      <c r="AH20" s="16">
        <f t="shared" si="25"/>
        <v>13611.84</v>
      </c>
      <c r="AI20" s="16">
        <f t="shared" si="26"/>
        <v>13466.54</v>
      </c>
      <c r="AJ20" s="16">
        <f t="shared" si="2"/>
        <v>11394.76</v>
      </c>
      <c r="AK20" s="16">
        <f t="shared" si="27"/>
        <v>12430.65</v>
      </c>
      <c r="AL20" s="16">
        <f>ROUND($E$3*D20*M20*$E$4*50%,2)</f>
        <v>15020.37</v>
      </c>
      <c r="AN20" s="38"/>
      <c r="AO20" s="38"/>
    </row>
    <row r="21" spans="1:41" ht="25.5">
      <c r="A21" s="1">
        <v>10</v>
      </c>
      <c r="B21" s="1" t="s">
        <v>22</v>
      </c>
      <c r="C21" s="9" t="s">
        <v>23</v>
      </c>
      <c r="D21" s="10">
        <v>0.46</v>
      </c>
      <c r="E21" s="1" t="s">
        <v>5</v>
      </c>
      <c r="F21" s="1" t="s">
        <v>5</v>
      </c>
      <c r="G21" s="24">
        <f t="shared" si="3"/>
        <v>0.95</v>
      </c>
      <c r="H21" s="24">
        <f t="shared" si="4"/>
        <v>1.1000000000000001</v>
      </c>
      <c r="I21" s="24">
        <f t="shared" si="5"/>
        <v>1.2</v>
      </c>
      <c r="J21" s="24">
        <f t="shared" si="6"/>
        <v>1.3</v>
      </c>
      <c r="K21" s="24">
        <f t="shared" si="7"/>
        <v>1.1000000000000001</v>
      </c>
      <c r="L21" s="24">
        <f t="shared" si="8"/>
        <v>1.2</v>
      </c>
      <c r="M21" s="24">
        <f t="shared" si="9"/>
        <v>1.45</v>
      </c>
      <c r="N21" s="24"/>
      <c r="O21" s="16">
        <f t="shared" si="10"/>
        <v>10172.65</v>
      </c>
      <c r="P21" s="16">
        <f t="shared" si="11"/>
        <v>11778.86</v>
      </c>
      <c r="Q21" s="16">
        <f t="shared" si="12"/>
        <v>13256.66</v>
      </c>
      <c r="R21" s="16">
        <f t="shared" si="13"/>
        <v>14070.67</v>
      </c>
      <c r="S21" s="16">
        <f t="shared" si="14"/>
        <v>13920.47</v>
      </c>
      <c r="T21" s="16">
        <f t="shared" si="0"/>
        <v>11778.86</v>
      </c>
      <c r="U21" s="16">
        <f t="shared" si="15"/>
        <v>12849.66</v>
      </c>
      <c r="V21" s="16">
        <f>ROUND($E$3*D21*M21*$E$4,2)</f>
        <v>15526.67</v>
      </c>
      <c r="W21" s="16">
        <f t="shared" si="16"/>
        <v>8646.75</v>
      </c>
      <c r="X21" s="16">
        <f t="shared" si="17"/>
        <v>10012.030000000001</v>
      </c>
      <c r="Y21" s="16">
        <f t="shared" si="18"/>
        <v>11268.16</v>
      </c>
      <c r="Z21" s="16">
        <f t="shared" si="19"/>
        <v>11960.07</v>
      </c>
      <c r="AA21" s="16">
        <f t="shared" si="20"/>
        <v>11832.4</v>
      </c>
      <c r="AB21" s="16">
        <f t="shared" si="1"/>
        <v>10012.030000000001</v>
      </c>
      <c r="AC21" s="16">
        <f t="shared" si="21"/>
        <v>10922.21</v>
      </c>
      <c r="AD21" s="16">
        <f>ROUND($E$3*D21*M21*$E$4*85%,2)</f>
        <v>13197.67</v>
      </c>
      <c r="AE21" s="16">
        <f t="shared" si="22"/>
        <v>5086.32</v>
      </c>
      <c r="AF21" s="16">
        <f t="shared" si="23"/>
        <v>5889.43</v>
      </c>
      <c r="AG21" s="16">
        <f t="shared" si="24"/>
        <v>6628.33</v>
      </c>
      <c r="AH21" s="16">
        <f t="shared" si="25"/>
        <v>7035.33</v>
      </c>
      <c r="AI21" s="16">
        <f t="shared" si="26"/>
        <v>6960.23</v>
      </c>
      <c r="AJ21" s="16">
        <f t="shared" si="2"/>
        <v>5889.43</v>
      </c>
      <c r="AK21" s="16">
        <f t="shared" si="27"/>
        <v>6424.83</v>
      </c>
      <c r="AL21" s="16">
        <f>ROUND($E$3*D21*M21*$E$4*50%,2)</f>
        <v>7763.34</v>
      </c>
      <c r="AN21" s="38"/>
      <c r="AO21" s="38"/>
    </row>
    <row r="22" spans="1:41" ht="25.5">
      <c r="A22" s="1">
        <v>11</v>
      </c>
      <c r="B22" s="1" t="s">
        <v>24</v>
      </c>
      <c r="C22" s="9" t="s">
        <v>25</v>
      </c>
      <c r="D22" s="10">
        <v>0.39</v>
      </c>
      <c r="E22" s="1" t="s">
        <v>5</v>
      </c>
      <c r="F22" s="1" t="s">
        <v>5</v>
      </c>
      <c r="G22" s="24">
        <f t="shared" si="3"/>
        <v>0.95</v>
      </c>
      <c r="H22" s="24">
        <f t="shared" si="4"/>
        <v>1.1000000000000001</v>
      </c>
      <c r="I22" s="24">
        <f t="shared" si="5"/>
        <v>1.2</v>
      </c>
      <c r="J22" s="24">
        <f t="shared" si="6"/>
        <v>1.3</v>
      </c>
      <c r="K22" s="24">
        <f t="shared" si="7"/>
        <v>1.1000000000000001</v>
      </c>
      <c r="L22" s="24">
        <f t="shared" si="8"/>
        <v>1.2</v>
      </c>
      <c r="M22" s="24">
        <f t="shared" si="9"/>
        <v>1.45</v>
      </c>
      <c r="N22" s="24"/>
      <c r="O22" s="16">
        <f t="shared" si="10"/>
        <v>8624.64</v>
      </c>
      <c r="P22" s="16">
        <f t="shared" si="11"/>
        <v>9986.42</v>
      </c>
      <c r="Q22" s="16">
        <f t="shared" si="12"/>
        <v>11239.35</v>
      </c>
      <c r="R22" s="16">
        <f t="shared" si="13"/>
        <v>11929.48</v>
      </c>
      <c r="S22" s="16">
        <f t="shared" si="14"/>
        <v>11802.13</v>
      </c>
      <c r="T22" s="16">
        <f t="shared" si="0"/>
        <v>9986.42</v>
      </c>
      <c r="U22" s="16">
        <f t="shared" si="15"/>
        <v>10894.28</v>
      </c>
      <c r="V22" s="16">
        <f>ROUND($E$3*D22*M22*$E$4,2)</f>
        <v>13163.92</v>
      </c>
      <c r="W22" s="16">
        <f t="shared" si="16"/>
        <v>7330.94</v>
      </c>
      <c r="X22" s="16">
        <f t="shared" si="17"/>
        <v>8488.4599999999991</v>
      </c>
      <c r="Y22" s="16">
        <f t="shared" si="18"/>
        <v>9553.44</v>
      </c>
      <c r="Z22" s="16">
        <f t="shared" si="19"/>
        <v>10140.06</v>
      </c>
      <c r="AA22" s="16">
        <f t="shared" si="20"/>
        <v>10031.81</v>
      </c>
      <c r="AB22" s="16">
        <f t="shared" si="1"/>
        <v>8488.4599999999991</v>
      </c>
      <c r="AC22" s="16">
        <f t="shared" si="21"/>
        <v>9260.14</v>
      </c>
      <c r="AD22" s="16">
        <f>ROUND($E$3*D22*M22*$E$4*85%,2)</f>
        <v>11189.33</v>
      </c>
      <c r="AE22" s="16">
        <f t="shared" si="22"/>
        <v>4312.32</v>
      </c>
      <c r="AF22" s="16">
        <f t="shared" si="23"/>
        <v>4993.21</v>
      </c>
      <c r="AG22" s="16">
        <f t="shared" si="24"/>
        <v>5619.67</v>
      </c>
      <c r="AH22" s="16">
        <f t="shared" si="25"/>
        <v>5964.74</v>
      </c>
      <c r="AI22" s="16">
        <f t="shared" si="26"/>
        <v>5901.07</v>
      </c>
      <c r="AJ22" s="16">
        <f t="shared" si="2"/>
        <v>4993.21</v>
      </c>
      <c r="AK22" s="16">
        <f t="shared" si="27"/>
        <v>5447.14</v>
      </c>
      <c r="AL22" s="16">
        <f>ROUND($E$3*D22*M22*$E$4*50%,2)</f>
        <v>6581.96</v>
      </c>
      <c r="AN22" s="38"/>
      <c r="AO22" s="38"/>
    </row>
    <row r="23" spans="1:41" ht="25.5">
      <c r="A23" s="1">
        <v>12</v>
      </c>
      <c r="B23" s="1" t="s">
        <v>26</v>
      </c>
      <c r="C23" s="9" t="s">
        <v>27</v>
      </c>
      <c r="D23" s="10">
        <v>0.57999999999999996</v>
      </c>
      <c r="E23" s="1" t="s">
        <v>5</v>
      </c>
      <c r="F23" s="1" t="s">
        <v>5</v>
      </c>
      <c r="G23" s="24">
        <f t="shared" si="3"/>
        <v>0.95</v>
      </c>
      <c r="H23" s="24">
        <f t="shared" si="4"/>
        <v>1.1000000000000001</v>
      </c>
      <c r="I23" s="24">
        <f t="shared" si="5"/>
        <v>1.2</v>
      </c>
      <c r="J23" s="24">
        <f t="shared" si="6"/>
        <v>1.3</v>
      </c>
      <c r="K23" s="24">
        <f t="shared" si="7"/>
        <v>1.1000000000000001</v>
      </c>
      <c r="L23" s="24">
        <f t="shared" si="8"/>
        <v>1.2</v>
      </c>
      <c r="M23" s="24">
        <f t="shared" si="9"/>
        <v>1.45</v>
      </c>
      <c r="N23" s="24"/>
      <c r="O23" s="16">
        <f t="shared" si="10"/>
        <v>12826.38</v>
      </c>
      <c r="P23" s="16">
        <f t="shared" si="11"/>
        <v>14851.6</v>
      </c>
      <c r="Q23" s="16">
        <f t="shared" si="12"/>
        <v>16714.919999999998</v>
      </c>
      <c r="R23" s="16">
        <f t="shared" si="13"/>
        <v>17741.28</v>
      </c>
      <c r="S23" s="16">
        <f t="shared" si="14"/>
        <v>17551.89</v>
      </c>
      <c r="T23" s="16">
        <f t="shared" si="0"/>
        <v>14851.6</v>
      </c>
      <c r="U23" s="16">
        <f t="shared" si="15"/>
        <v>16201.75</v>
      </c>
      <c r="V23" s="16">
        <f>ROUND($E$3*D23*M23*$E$4,2)</f>
        <v>19577.11</v>
      </c>
      <c r="W23" s="16">
        <f t="shared" si="16"/>
        <v>10902.43</v>
      </c>
      <c r="X23" s="16">
        <f t="shared" si="17"/>
        <v>12623.86</v>
      </c>
      <c r="Y23" s="16">
        <f t="shared" si="18"/>
        <v>14207.69</v>
      </c>
      <c r="Z23" s="16">
        <f t="shared" si="19"/>
        <v>15080.09</v>
      </c>
      <c r="AA23" s="16">
        <f t="shared" si="20"/>
        <v>14919.11</v>
      </c>
      <c r="AB23" s="16">
        <f t="shared" si="1"/>
        <v>12623.86</v>
      </c>
      <c r="AC23" s="16">
        <f t="shared" si="21"/>
        <v>13771.48</v>
      </c>
      <c r="AD23" s="16">
        <f>ROUND($E$3*D23*M23*$E$4*85%,2)</f>
        <v>16640.54</v>
      </c>
      <c r="AE23" s="16">
        <f t="shared" si="22"/>
        <v>6413.19</v>
      </c>
      <c r="AF23" s="16">
        <f t="shared" si="23"/>
        <v>7425.8</v>
      </c>
      <c r="AG23" s="16">
        <f t="shared" si="24"/>
        <v>8357.4599999999991</v>
      </c>
      <c r="AH23" s="16">
        <f t="shared" si="25"/>
        <v>8870.64</v>
      </c>
      <c r="AI23" s="16">
        <f t="shared" si="26"/>
        <v>8775.9500000000007</v>
      </c>
      <c r="AJ23" s="16">
        <f t="shared" si="2"/>
        <v>7425.8</v>
      </c>
      <c r="AK23" s="16">
        <f t="shared" si="27"/>
        <v>8100.87</v>
      </c>
      <c r="AL23" s="16">
        <f>ROUND($E$3*D23*M23*$E$4*50%,2)</f>
        <v>9788.56</v>
      </c>
      <c r="AN23" s="38"/>
      <c r="AO23" s="38"/>
    </row>
    <row r="24" spans="1:41" ht="25.5">
      <c r="A24" s="1">
        <v>13</v>
      </c>
      <c r="B24" s="1" t="s">
        <v>28</v>
      </c>
      <c r="C24" s="9" t="s">
        <v>29</v>
      </c>
      <c r="D24" s="10">
        <v>1.17</v>
      </c>
      <c r="E24" s="1" t="s">
        <v>5</v>
      </c>
      <c r="F24" s="1" t="s">
        <v>5</v>
      </c>
      <c r="G24" s="24">
        <f t="shared" si="3"/>
        <v>0.95</v>
      </c>
      <c r="H24" s="24">
        <f t="shared" si="4"/>
        <v>1.1000000000000001</v>
      </c>
      <c r="I24" s="24">
        <f t="shared" si="5"/>
        <v>1.2</v>
      </c>
      <c r="J24" s="24">
        <f t="shared" si="6"/>
        <v>1.3</v>
      </c>
      <c r="K24" s="24">
        <f t="shared" si="7"/>
        <v>1.1000000000000001</v>
      </c>
      <c r="L24" s="24">
        <f t="shared" si="8"/>
        <v>1.2</v>
      </c>
      <c r="M24" s="24">
        <f t="shared" si="9"/>
        <v>1.45</v>
      </c>
      <c r="N24" s="24"/>
      <c r="O24" s="16">
        <f t="shared" si="10"/>
        <v>25873.91</v>
      </c>
      <c r="P24" s="16">
        <f t="shared" si="11"/>
        <v>29959.26</v>
      </c>
      <c r="Q24" s="16">
        <f t="shared" si="12"/>
        <v>33718.04</v>
      </c>
      <c r="R24" s="16">
        <f t="shared" si="13"/>
        <v>35788.44</v>
      </c>
      <c r="S24" s="16">
        <f t="shared" si="14"/>
        <v>35406.400000000001</v>
      </c>
      <c r="T24" s="16">
        <f t="shared" si="0"/>
        <v>29959.26</v>
      </c>
      <c r="U24" s="16">
        <f t="shared" si="15"/>
        <v>32682.83</v>
      </c>
      <c r="V24" s="16">
        <f>ROUND($E$3*D24*M24*$E$4,2)</f>
        <v>39491.760000000002</v>
      </c>
      <c r="W24" s="16">
        <f t="shared" si="16"/>
        <v>21992.82</v>
      </c>
      <c r="X24" s="16">
        <f t="shared" si="17"/>
        <v>25465.38</v>
      </c>
      <c r="Y24" s="16">
        <f t="shared" si="18"/>
        <v>28660.33</v>
      </c>
      <c r="Z24" s="16">
        <f t="shared" si="19"/>
        <v>30420.18</v>
      </c>
      <c r="AA24" s="16">
        <f t="shared" si="20"/>
        <v>30095.439999999999</v>
      </c>
      <c r="AB24" s="16">
        <f t="shared" si="1"/>
        <v>25465.38</v>
      </c>
      <c r="AC24" s="16">
        <f t="shared" si="21"/>
        <v>27780.41</v>
      </c>
      <c r="AD24" s="16">
        <f>ROUND($E$3*D24*M24*$E$4*85%,2)</f>
        <v>33567.99</v>
      </c>
      <c r="AE24" s="16">
        <f t="shared" si="22"/>
        <v>12936.96</v>
      </c>
      <c r="AF24" s="16">
        <f t="shared" si="23"/>
        <v>14979.63</v>
      </c>
      <c r="AG24" s="16">
        <f t="shared" si="24"/>
        <v>16859.02</v>
      </c>
      <c r="AH24" s="16">
        <f t="shared" si="25"/>
        <v>17894.22</v>
      </c>
      <c r="AI24" s="16">
        <f t="shared" si="26"/>
        <v>17703.2</v>
      </c>
      <c r="AJ24" s="16">
        <f t="shared" si="2"/>
        <v>14979.63</v>
      </c>
      <c r="AK24" s="16">
        <f t="shared" si="27"/>
        <v>16341.42</v>
      </c>
      <c r="AL24" s="16">
        <f>ROUND($E$3*D24*M24*$E$4*50%,2)</f>
        <v>19745.88</v>
      </c>
      <c r="AN24" s="38"/>
      <c r="AO24" s="38"/>
    </row>
    <row r="25" spans="1:41" ht="25.5">
      <c r="A25" s="1">
        <v>14</v>
      </c>
      <c r="B25" s="1" t="s">
        <v>30</v>
      </c>
      <c r="C25" s="9" t="s">
        <v>31</v>
      </c>
      <c r="D25" s="10">
        <v>2.2000000000000002</v>
      </c>
      <c r="E25" s="1" t="s">
        <v>5</v>
      </c>
      <c r="F25" s="1" t="s">
        <v>5</v>
      </c>
      <c r="G25" s="24">
        <f t="shared" si="3"/>
        <v>0.95</v>
      </c>
      <c r="H25" s="24">
        <f t="shared" si="4"/>
        <v>1.1000000000000001</v>
      </c>
      <c r="I25" s="24">
        <f t="shared" si="5"/>
        <v>1.2</v>
      </c>
      <c r="J25" s="24">
        <f t="shared" si="6"/>
        <v>1.3</v>
      </c>
      <c r="K25" s="24">
        <f t="shared" si="7"/>
        <v>1.1000000000000001</v>
      </c>
      <c r="L25" s="24">
        <f t="shared" si="8"/>
        <v>1.2</v>
      </c>
      <c r="M25" s="24">
        <f t="shared" si="9"/>
        <v>1.45</v>
      </c>
      <c r="N25" s="24"/>
      <c r="O25" s="16">
        <f t="shared" si="10"/>
        <v>48651.8</v>
      </c>
      <c r="P25" s="16">
        <f t="shared" si="11"/>
        <v>56333.66</v>
      </c>
      <c r="Q25" s="16">
        <f t="shared" si="12"/>
        <v>63401.440000000002</v>
      </c>
      <c r="R25" s="16">
        <f t="shared" si="13"/>
        <v>67294.509999999995</v>
      </c>
      <c r="S25" s="16">
        <f t="shared" si="14"/>
        <v>66576.14</v>
      </c>
      <c r="T25" s="16">
        <f t="shared" si="0"/>
        <v>56333.66</v>
      </c>
      <c r="U25" s="16">
        <f t="shared" si="15"/>
        <v>61454.9</v>
      </c>
      <c r="V25" s="16">
        <f>ROUND($E$3*D25*M25*$E$4,2)</f>
        <v>74258.009999999995</v>
      </c>
      <c r="W25" s="16">
        <f t="shared" si="16"/>
        <v>41354.03</v>
      </c>
      <c r="X25" s="16">
        <f t="shared" si="17"/>
        <v>47883.61</v>
      </c>
      <c r="Y25" s="16">
        <f t="shared" si="18"/>
        <v>53891.22</v>
      </c>
      <c r="Z25" s="16">
        <f t="shared" si="19"/>
        <v>57200.33</v>
      </c>
      <c r="AA25" s="16">
        <f t="shared" si="20"/>
        <v>56589.72</v>
      </c>
      <c r="AB25" s="16">
        <f t="shared" si="1"/>
        <v>47883.61</v>
      </c>
      <c r="AC25" s="16">
        <f t="shared" si="21"/>
        <v>52236.67</v>
      </c>
      <c r="AD25" s="16">
        <f>ROUND($E$3*D25*M25*$E$4*85%,2)</f>
        <v>63119.31</v>
      </c>
      <c r="AE25" s="16">
        <f t="shared" si="22"/>
        <v>24325.9</v>
      </c>
      <c r="AF25" s="16">
        <f t="shared" si="23"/>
        <v>28166.83</v>
      </c>
      <c r="AG25" s="16">
        <f t="shared" si="24"/>
        <v>31700.720000000001</v>
      </c>
      <c r="AH25" s="16">
        <f t="shared" si="25"/>
        <v>33647.25</v>
      </c>
      <c r="AI25" s="16">
        <f t="shared" si="26"/>
        <v>33288.07</v>
      </c>
      <c r="AJ25" s="16">
        <f t="shared" si="2"/>
        <v>28166.83</v>
      </c>
      <c r="AK25" s="16">
        <f t="shared" si="27"/>
        <v>30727.45</v>
      </c>
      <c r="AL25" s="16">
        <f>ROUND($E$3*D25*M25*$E$4*50%,2)</f>
        <v>37129</v>
      </c>
      <c r="AN25" s="38"/>
      <c r="AO25" s="38"/>
    </row>
    <row r="26" spans="1:41" ht="25.5">
      <c r="A26" s="1">
        <v>15</v>
      </c>
      <c r="B26" s="1" t="s">
        <v>32</v>
      </c>
      <c r="C26" s="9" t="s">
        <v>33</v>
      </c>
      <c r="D26" s="10">
        <v>4.5199999999999996</v>
      </c>
      <c r="E26" s="1" t="s">
        <v>5</v>
      </c>
      <c r="F26" s="1" t="s">
        <v>5</v>
      </c>
      <c r="G26" s="24">
        <f t="shared" si="3"/>
        <v>0.95</v>
      </c>
      <c r="H26" s="24">
        <f t="shared" si="4"/>
        <v>1.1000000000000001</v>
      </c>
      <c r="I26" s="24">
        <f t="shared" si="5"/>
        <v>1.2</v>
      </c>
      <c r="J26" s="24">
        <f t="shared" si="6"/>
        <v>1.3</v>
      </c>
      <c r="K26" s="24">
        <f t="shared" si="7"/>
        <v>1.1000000000000001</v>
      </c>
      <c r="L26" s="24">
        <f t="shared" si="8"/>
        <v>1.2</v>
      </c>
      <c r="M26" s="24">
        <f t="shared" si="9"/>
        <v>1.45</v>
      </c>
      <c r="N26" s="24"/>
      <c r="O26" s="16">
        <f t="shared" si="10"/>
        <v>99957.33</v>
      </c>
      <c r="P26" s="16">
        <f t="shared" si="11"/>
        <v>115740.07</v>
      </c>
      <c r="Q26" s="16">
        <f t="shared" si="12"/>
        <v>130261.14</v>
      </c>
      <c r="R26" s="16">
        <f t="shared" si="13"/>
        <v>138259.63</v>
      </c>
      <c r="S26" s="16">
        <f t="shared" si="14"/>
        <v>136783.71</v>
      </c>
      <c r="T26" s="16">
        <f t="shared" si="0"/>
        <v>115740.07</v>
      </c>
      <c r="U26" s="16">
        <f t="shared" si="15"/>
        <v>126261.89</v>
      </c>
      <c r="V26" s="16">
        <f>ROUND($E$3*D26*M26*$E$4,2)</f>
        <v>152566.45000000001</v>
      </c>
      <c r="W26" s="16">
        <f t="shared" si="16"/>
        <v>84963.73</v>
      </c>
      <c r="X26" s="16">
        <f t="shared" si="17"/>
        <v>98379.06</v>
      </c>
      <c r="Y26" s="16">
        <f t="shared" si="18"/>
        <v>110721.96</v>
      </c>
      <c r="Z26" s="16">
        <f t="shared" si="19"/>
        <v>117520.68</v>
      </c>
      <c r="AA26" s="16">
        <f t="shared" si="20"/>
        <v>116266.16</v>
      </c>
      <c r="AB26" s="16">
        <f t="shared" si="1"/>
        <v>98379.06</v>
      </c>
      <c r="AC26" s="16">
        <f t="shared" si="21"/>
        <v>107322.61</v>
      </c>
      <c r="AD26" s="16">
        <f>ROUND($E$3*D26*M26*$E$4*85%,2)</f>
        <v>129681.48</v>
      </c>
      <c r="AE26" s="16">
        <f t="shared" si="22"/>
        <v>49978.66</v>
      </c>
      <c r="AF26" s="16">
        <f t="shared" si="23"/>
        <v>57870.03</v>
      </c>
      <c r="AG26" s="16">
        <f t="shared" si="24"/>
        <v>65130.57</v>
      </c>
      <c r="AH26" s="16">
        <f t="shared" si="25"/>
        <v>69129.81</v>
      </c>
      <c r="AI26" s="16">
        <f t="shared" si="26"/>
        <v>68391.86</v>
      </c>
      <c r="AJ26" s="16">
        <f t="shared" si="2"/>
        <v>57870.03</v>
      </c>
      <c r="AK26" s="16">
        <f t="shared" si="27"/>
        <v>63130.94</v>
      </c>
      <c r="AL26" s="16">
        <f>ROUND($E$3*D26*M26*$E$4*50%,2)</f>
        <v>76283.23</v>
      </c>
      <c r="AN26" s="38"/>
      <c r="AO26" s="38"/>
    </row>
    <row r="27" spans="1:41" ht="25.5">
      <c r="A27" s="1">
        <v>16</v>
      </c>
      <c r="B27" s="1" t="s">
        <v>34</v>
      </c>
      <c r="C27" s="9" t="s">
        <v>35</v>
      </c>
      <c r="D27" s="10">
        <v>0.27</v>
      </c>
      <c r="E27" s="1" t="s">
        <v>5</v>
      </c>
      <c r="F27" s="1" t="s">
        <v>5</v>
      </c>
      <c r="G27" s="24">
        <f t="shared" si="3"/>
        <v>0.95</v>
      </c>
      <c r="H27" s="24">
        <f t="shared" si="4"/>
        <v>1.1000000000000001</v>
      </c>
      <c r="I27" s="24">
        <f t="shared" si="5"/>
        <v>1.2</v>
      </c>
      <c r="J27" s="24">
        <f t="shared" si="6"/>
        <v>1.3</v>
      </c>
      <c r="K27" s="24">
        <f t="shared" si="7"/>
        <v>1.1000000000000001</v>
      </c>
      <c r="L27" s="24">
        <f t="shared" si="8"/>
        <v>1.2</v>
      </c>
      <c r="M27" s="24">
        <f t="shared" si="9"/>
        <v>1.45</v>
      </c>
      <c r="N27" s="24"/>
      <c r="O27" s="16">
        <f t="shared" si="10"/>
        <v>5970.9</v>
      </c>
      <c r="P27" s="16">
        <f t="shared" si="11"/>
        <v>6913.68</v>
      </c>
      <c r="Q27" s="16">
        <f t="shared" si="12"/>
        <v>7781.09</v>
      </c>
      <c r="R27" s="16">
        <f t="shared" si="13"/>
        <v>8258.8700000000008</v>
      </c>
      <c r="S27" s="16">
        <f t="shared" si="14"/>
        <v>8170.71</v>
      </c>
      <c r="T27" s="16">
        <f t="shared" si="0"/>
        <v>6913.68</v>
      </c>
      <c r="U27" s="16">
        <f t="shared" si="15"/>
        <v>7542.19</v>
      </c>
      <c r="V27" s="16">
        <f>ROUND($E$3*D27*M27*$E$4,2)</f>
        <v>9113.48</v>
      </c>
      <c r="W27" s="16">
        <f t="shared" si="16"/>
        <v>5075.2700000000004</v>
      </c>
      <c r="X27" s="16">
        <f t="shared" si="17"/>
        <v>5876.63</v>
      </c>
      <c r="Y27" s="16">
        <f t="shared" si="18"/>
        <v>6613.92</v>
      </c>
      <c r="Z27" s="16">
        <f t="shared" si="19"/>
        <v>7020.04</v>
      </c>
      <c r="AA27" s="16">
        <f t="shared" si="20"/>
        <v>6945.1</v>
      </c>
      <c r="AB27" s="16">
        <f t="shared" si="1"/>
        <v>5876.63</v>
      </c>
      <c r="AC27" s="16">
        <f t="shared" si="21"/>
        <v>6410.86</v>
      </c>
      <c r="AD27" s="16">
        <f>ROUND($E$3*D27*M27*$E$4*85%,2)</f>
        <v>7746.46</v>
      </c>
      <c r="AE27" s="16">
        <f t="shared" si="22"/>
        <v>2985.45</v>
      </c>
      <c r="AF27" s="16">
        <f t="shared" si="23"/>
        <v>3456.84</v>
      </c>
      <c r="AG27" s="16">
        <f t="shared" si="24"/>
        <v>3890.54</v>
      </c>
      <c r="AH27" s="16">
        <f t="shared" si="25"/>
        <v>4129.4399999999996</v>
      </c>
      <c r="AI27" s="16">
        <f t="shared" si="26"/>
        <v>4085.35</v>
      </c>
      <c r="AJ27" s="16">
        <f t="shared" si="2"/>
        <v>3456.84</v>
      </c>
      <c r="AK27" s="16">
        <f t="shared" si="27"/>
        <v>3771.1</v>
      </c>
      <c r="AL27" s="16">
        <f>ROUND($E$3*D27*M27*$E$4*50%,2)</f>
        <v>4556.74</v>
      </c>
      <c r="AN27" s="38"/>
      <c r="AO27" s="38"/>
    </row>
    <row r="28" spans="1:41" ht="26.25" customHeight="1">
      <c r="A28" s="1">
        <v>17</v>
      </c>
      <c r="B28" s="1" t="s">
        <v>36</v>
      </c>
      <c r="C28" s="9" t="s">
        <v>37</v>
      </c>
      <c r="D28" s="10">
        <v>0.89</v>
      </c>
      <c r="E28" s="1" t="s">
        <v>38</v>
      </c>
      <c r="F28" s="1" t="s">
        <v>5</v>
      </c>
      <c r="G28" s="24">
        <v>1</v>
      </c>
      <c r="H28" s="24">
        <v>1</v>
      </c>
      <c r="I28" s="24">
        <f t="shared" si="5"/>
        <v>1.2</v>
      </c>
      <c r="J28" s="24">
        <v>1</v>
      </c>
      <c r="K28" s="24">
        <f t="shared" si="7"/>
        <v>1</v>
      </c>
      <c r="L28" s="24">
        <v>1</v>
      </c>
      <c r="M28" s="24">
        <v>1</v>
      </c>
      <c r="N28" s="24"/>
      <c r="O28" s="16">
        <f t="shared" si="10"/>
        <v>20717.75</v>
      </c>
      <c r="P28" s="16">
        <f t="shared" si="11"/>
        <v>20717.75</v>
      </c>
      <c r="Q28" s="16">
        <f t="shared" si="12"/>
        <v>25648.76</v>
      </c>
      <c r="R28" s="16">
        <f t="shared" si="13"/>
        <v>27223.69</v>
      </c>
      <c r="S28" s="16">
        <f t="shared" si="14"/>
        <v>20717.75</v>
      </c>
      <c r="T28" s="16">
        <f>ROUND($E$3*D28*K28*$E$4,2)</f>
        <v>20717.75</v>
      </c>
      <c r="U28" s="16">
        <f t="shared" si="15"/>
        <v>20717.75</v>
      </c>
      <c r="V28" s="16">
        <f>ROUND($E$3*D28*M28*$E$4,2)</f>
        <v>20717.75</v>
      </c>
      <c r="W28" s="16">
        <f t="shared" si="16"/>
        <v>17610.09</v>
      </c>
      <c r="X28" s="16">
        <f t="shared" si="17"/>
        <v>17610.09</v>
      </c>
      <c r="Y28" s="16">
        <f t="shared" si="18"/>
        <v>21801.45</v>
      </c>
      <c r="Z28" s="16">
        <f t="shared" si="19"/>
        <v>23140.13</v>
      </c>
      <c r="AA28" s="16">
        <f t="shared" si="20"/>
        <v>17610.09</v>
      </c>
      <c r="AB28" s="16">
        <f>ROUND($E$3*D28*K28*$E$4*85%,2)</f>
        <v>17610.09</v>
      </c>
      <c r="AC28" s="16">
        <f t="shared" si="21"/>
        <v>17610.09</v>
      </c>
      <c r="AD28" s="16">
        <f>ROUND($E$3*D28*M28*$E$4*85%,2)</f>
        <v>17610.09</v>
      </c>
      <c r="AE28" s="16">
        <f t="shared" si="22"/>
        <v>10358.879999999999</v>
      </c>
      <c r="AF28" s="16">
        <f t="shared" si="23"/>
        <v>10358.879999999999</v>
      </c>
      <c r="AG28" s="16">
        <f t="shared" si="24"/>
        <v>12824.38</v>
      </c>
      <c r="AH28" s="16">
        <f t="shared" si="25"/>
        <v>13611.84</v>
      </c>
      <c r="AI28" s="16">
        <f t="shared" si="26"/>
        <v>10358.879999999999</v>
      </c>
      <c r="AJ28" s="16">
        <f t="shared" si="2"/>
        <v>10358.879999999999</v>
      </c>
      <c r="AK28" s="16">
        <f t="shared" si="27"/>
        <v>10358.879999999999</v>
      </c>
      <c r="AL28" s="16">
        <f>ROUND($E$3*D28*M28*$E$4*50%,2)</f>
        <v>10358.879999999999</v>
      </c>
      <c r="AN28" s="38"/>
      <c r="AO28" s="38"/>
    </row>
    <row r="29" spans="1:41" ht="26.25" customHeight="1">
      <c r="A29" s="1">
        <v>18</v>
      </c>
      <c r="B29" s="1" t="s">
        <v>39</v>
      </c>
      <c r="C29" s="9" t="s">
        <v>40</v>
      </c>
      <c r="D29" s="10">
        <v>2.0099999999999998</v>
      </c>
      <c r="E29" s="1" t="s">
        <v>5</v>
      </c>
      <c r="F29" s="1" t="s">
        <v>5</v>
      </c>
      <c r="G29" s="24">
        <f t="shared" si="3"/>
        <v>0.95</v>
      </c>
      <c r="H29" s="24">
        <f t="shared" si="4"/>
        <v>1.1000000000000001</v>
      </c>
      <c r="I29" s="24">
        <f t="shared" si="5"/>
        <v>1.2</v>
      </c>
      <c r="J29" s="24">
        <f t="shared" si="6"/>
        <v>1.3</v>
      </c>
      <c r="K29" s="24">
        <f t="shared" si="7"/>
        <v>1.1000000000000001</v>
      </c>
      <c r="L29" s="24">
        <f t="shared" si="8"/>
        <v>1.2</v>
      </c>
      <c r="M29" s="24">
        <f t="shared" si="9"/>
        <v>1.45</v>
      </c>
      <c r="N29" s="24"/>
      <c r="O29" s="16">
        <f t="shared" si="10"/>
        <v>44450.05</v>
      </c>
      <c r="P29" s="16">
        <f t="shared" si="11"/>
        <v>51468.480000000003</v>
      </c>
      <c r="Q29" s="16">
        <f t="shared" si="12"/>
        <v>57925.86</v>
      </c>
      <c r="R29" s="16">
        <f t="shared" si="13"/>
        <v>61482.71</v>
      </c>
      <c r="S29" s="16">
        <f t="shared" si="14"/>
        <v>60826.39</v>
      </c>
      <c r="T29" s="16">
        <f t="shared" ref="T29:T92" si="28">ROUND($E$3*D29*K29*$E$4,2)</f>
        <v>51468.480000000003</v>
      </c>
      <c r="U29" s="16">
        <f t="shared" si="15"/>
        <v>56147.43</v>
      </c>
      <c r="V29" s="16">
        <f>ROUND($E$3*D29*M29*$E$4,2)</f>
        <v>67844.820000000007</v>
      </c>
      <c r="W29" s="16">
        <f t="shared" si="16"/>
        <v>37782.54</v>
      </c>
      <c r="X29" s="16">
        <f t="shared" si="17"/>
        <v>43748.21</v>
      </c>
      <c r="Y29" s="16">
        <f t="shared" si="18"/>
        <v>49236.98</v>
      </c>
      <c r="Z29" s="16">
        <f t="shared" si="19"/>
        <v>52260.3</v>
      </c>
      <c r="AA29" s="16">
        <f t="shared" si="20"/>
        <v>51702.43</v>
      </c>
      <c r="AB29" s="16">
        <f t="shared" ref="AB29:AB92" si="29">ROUND($E$3*D29*K29*$E$4*85%,2)</f>
        <v>43748.21</v>
      </c>
      <c r="AC29" s="16">
        <f t="shared" si="21"/>
        <v>47725.32</v>
      </c>
      <c r="AD29" s="16">
        <f>ROUND($E$3*D29*M29*$E$4*85%,2)</f>
        <v>57668.09</v>
      </c>
      <c r="AE29" s="16">
        <f t="shared" si="22"/>
        <v>22225.03</v>
      </c>
      <c r="AF29" s="16">
        <f t="shared" si="23"/>
        <v>25734.240000000002</v>
      </c>
      <c r="AG29" s="16">
        <f t="shared" si="24"/>
        <v>28962.93</v>
      </c>
      <c r="AH29" s="16">
        <f t="shared" si="25"/>
        <v>30741.35</v>
      </c>
      <c r="AI29" s="16">
        <f t="shared" si="26"/>
        <v>30413.19</v>
      </c>
      <c r="AJ29" s="16">
        <f t="shared" si="2"/>
        <v>25734.240000000002</v>
      </c>
      <c r="AK29" s="16">
        <f t="shared" si="27"/>
        <v>28073.72</v>
      </c>
      <c r="AL29" s="16">
        <f>ROUND($E$3*D29*M29*$E$4*50%,2)</f>
        <v>33922.410000000003</v>
      </c>
      <c r="AN29" s="38"/>
      <c r="AO29" s="38"/>
    </row>
    <row r="30" spans="1:41" ht="26.25" customHeight="1">
      <c r="A30" s="1">
        <v>19</v>
      </c>
      <c r="B30" s="1" t="s">
        <v>41</v>
      </c>
      <c r="C30" s="9" t="s">
        <v>42</v>
      </c>
      <c r="D30" s="10">
        <v>0.86</v>
      </c>
      <c r="E30" s="1" t="s">
        <v>5</v>
      </c>
      <c r="F30" s="1" t="s">
        <v>5</v>
      </c>
      <c r="G30" s="24">
        <f t="shared" si="3"/>
        <v>0.95</v>
      </c>
      <c r="H30" s="24">
        <f t="shared" si="4"/>
        <v>1.1000000000000001</v>
      </c>
      <c r="I30" s="24">
        <f t="shared" si="5"/>
        <v>1.2</v>
      </c>
      <c r="J30" s="24">
        <f t="shared" si="6"/>
        <v>1.3</v>
      </c>
      <c r="K30" s="24">
        <f t="shared" si="7"/>
        <v>1.1000000000000001</v>
      </c>
      <c r="L30" s="24">
        <f t="shared" si="8"/>
        <v>1.2</v>
      </c>
      <c r="M30" s="24">
        <f t="shared" si="9"/>
        <v>1.45</v>
      </c>
      <c r="N30" s="24"/>
      <c r="O30" s="16">
        <f t="shared" si="10"/>
        <v>19018.43</v>
      </c>
      <c r="P30" s="16">
        <f t="shared" si="11"/>
        <v>22021.34</v>
      </c>
      <c r="Q30" s="16">
        <f t="shared" si="12"/>
        <v>24784.2</v>
      </c>
      <c r="R30" s="16">
        <f t="shared" si="13"/>
        <v>26306.04</v>
      </c>
      <c r="S30" s="16">
        <f t="shared" si="14"/>
        <v>26025.22</v>
      </c>
      <c r="T30" s="16">
        <f t="shared" si="28"/>
        <v>22021.34</v>
      </c>
      <c r="U30" s="16">
        <f t="shared" si="15"/>
        <v>24023.279999999999</v>
      </c>
      <c r="V30" s="16">
        <f>ROUND($E$3*D30*M30*$E$4,2)</f>
        <v>29028.13</v>
      </c>
      <c r="W30" s="16">
        <f t="shared" si="16"/>
        <v>16165.67</v>
      </c>
      <c r="X30" s="16">
        <f t="shared" si="17"/>
        <v>18718.14</v>
      </c>
      <c r="Y30" s="16">
        <f t="shared" si="18"/>
        <v>21066.57</v>
      </c>
      <c r="Z30" s="16">
        <f t="shared" si="19"/>
        <v>22360.13</v>
      </c>
      <c r="AA30" s="16">
        <f t="shared" si="20"/>
        <v>22121.439999999999</v>
      </c>
      <c r="AB30" s="16">
        <f t="shared" si="29"/>
        <v>18718.14</v>
      </c>
      <c r="AC30" s="16">
        <f t="shared" si="21"/>
        <v>20419.79</v>
      </c>
      <c r="AD30" s="16">
        <f>ROUND($E$3*D30*M30*$E$4*85%,2)</f>
        <v>24673.91</v>
      </c>
      <c r="AE30" s="16">
        <f t="shared" si="22"/>
        <v>9509.2099999999991</v>
      </c>
      <c r="AF30" s="16">
        <f t="shared" si="23"/>
        <v>11010.67</v>
      </c>
      <c r="AG30" s="16">
        <f t="shared" si="24"/>
        <v>12392.1</v>
      </c>
      <c r="AH30" s="16">
        <f t="shared" si="25"/>
        <v>13153.02</v>
      </c>
      <c r="AI30" s="16">
        <f t="shared" si="26"/>
        <v>13012.61</v>
      </c>
      <c r="AJ30" s="16">
        <f t="shared" si="2"/>
        <v>11010.67</v>
      </c>
      <c r="AK30" s="16">
        <f t="shared" si="27"/>
        <v>12011.64</v>
      </c>
      <c r="AL30" s="16">
        <f>ROUND($E$3*D30*M30*$E$4*50%,2)</f>
        <v>14514.06</v>
      </c>
      <c r="AN30" s="38"/>
      <c r="AO30" s="38"/>
    </row>
    <row r="31" spans="1:41" ht="26.25" customHeight="1">
      <c r="A31" s="1">
        <v>20</v>
      </c>
      <c r="B31" s="1" t="s">
        <v>43</v>
      </c>
      <c r="C31" s="9" t="s">
        <v>44</v>
      </c>
      <c r="D31" s="10">
        <v>1.21</v>
      </c>
      <c r="E31" s="1" t="s">
        <v>5</v>
      </c>
      <c r="F31" s="1" t="s">
        <v>5</v>
      </c>
      <c r="G31" s="24">
        <f t="shared" si="3"/>
        <v>0.95</v>
      </c>
      <c r="H31" s="24">
        <f t="shared" si="4"/>
        <v>1.1000000000000001</v>
      </c>
      <c r="I31" s="24">
        <f t="shared" si="5"/>
        <v>1.2</v>
      </c>
      <c r="J31" s="24">
        <f t="shared" si="6"/>
        <v>1.3</v>
      </c>
      <c r="K31" s="24">
        <f t="shared" si="7"/>
        <v>1.1000000000000001</v>
      </c>
      <c r="L31" s="24">
        <f t="shared" si="8"/>
        <v>1.2</v>
      </c>
      <c r="M31" s="24">
        <f t="shared" si="9"/>
        <v>1.45</v>
      </c>
      <c r="N31" s="24"/>
      <c r="O31" s="16">
        <f t="shared" si="10"/>
        <v>26758.49</v>
      </c>
      <c r="P31" s="16">
        <f t="shared" si="11"/>
        <v>30983.51</v>
      </c>
      <c r="Q31" s="16">
        <f t="shared" si="12"/>
        <v>34870.79</v>
      </c>
      <c r="R31" s="16">
        <f t="shared" si="13"/>
        <v>37011.980000000003</v>
      </c>
      <c r="S31" s="16">
        <f t="shared" si="14"/>
        <v>36616.879999999997</v>
      </c>
      <c r="T31" s="16">
        <f t="shared" si="28"/>
        <v>30983.51</v>
      </c>
      <c r="U31" s="16">
        <f t="shared" si="15"/>
        <v>33800.199999999997</v>
      </c>
      <c r="V31" s="16">
        <f>ROUND($E$3*D31*M31*$E$4,2)</f>
        <v>40841.9</v>
      </c>
      <c r="W31" s="16">
        <f t="shared" si="16"/>
        <v>22744.720000000001</v>
      </c>
      <c r="X31" s="16">
        <f t="shared" si="17"/>
        <v>26335.99</v>
      </c>
      <c r="Y31" s="16">
        <f t="shared" si="18"/>
        <v>29640.17</v>
      </c>
      <c r="Z31" s="16">
        <f t="shared" si="19"/>
        <v>31460.18</v>
      </c>
      <c r="AA31" s="16">
        <f t="shared" si="20"/>
        <v>31124.35</v>
      </c>
      <c r="AB31" s="16">
        <f t="shared" si="29"/>
        <v>26335.99</v>
      </c>
      <c r="AC31" s="16">
        <f t="shared" si="21"/>
        <v>28730.17</v>
      </c>
      <c r="AD31" s="16">
        <f>ROUND($E$3*D31*M31*$E$4*85%,2)</f>
        <v>34715.620000000003</v>
      </c>
      <c r="AE31" s="16">
        <f t="shared" si="22"/>
        <v>13379.24</v>
      </c>
      <c r="AF31" s="16">
        <f t="shared" si="23"/>
        <v>15491.76</v>
      </c>
      <c r="AG31" s="16">
        <f t="shared" si="24"/>
        <v>17435.400000000001</v>
      </c>
      <c r="AH31" s="16">
        <f t="shared" si="25"/>
        <v>18505.990000000002</v>
      </c>
      <c r="AI31" s="16">
        <f t="shared" si="26"/>
        <v>18308.439999999999</v>
      </c>
      <c r="AJ31" s="16">
        <f t="shared" si="2"/>
        <v>15491.76</v>
      </c>
      <c r="AK31" s="16">
        <f t="shared" si="27"/>
        <v>16900.099999999999</v>
      </c>
      <c r="AL31" s="16">
        <f>ROUND($E$3*D31*M31*$E$4*50%,2)</f>
        <v>20420.95</v>
      </c>
      <c r="AN31" s="38"/>
      <c r="AO31" s="38"/>
    </row>
    <row r="32" spans="1:41" ht="26.25" customHeight="1">
      <c r="A32" s="1">
        <v>21</v>
      </c>
      <c r="B32" s="1" t="s">
        <v>45</v>
      </c>
      <c r="C32" s="9" t="s">
        <v>46</v>
      </c>
      <c r="D32" s="10">
        <v>0.87</v>
      </c>
      <c r="E32" s="1" t="s">
        <v>5</v>
      </c>
      <c r="F32" s="1" t="s">
        <v>5</v>
      </c>
      <c r="G32" s="24">
        <f t="shared" si="3"/>
        <v>0.95</v>
      </c>
      <c r="H32" s="24">
        <f t="shared" si="4"/>
        <v>1.1000000000000001</v>
      </c>
      <c r="I32" s="24">
        <f t="shared" si="5"/>
        <v>1.2</v>
      </c>
      <c r="J32" s="24">
        <f t="shared" si="6"/>
        <v>1.3</v>
      </c>
      <c r="K32" s="24">
        <f t="shared" si="7"/>
        <v>1.1000000000000001</v>
      </c>
      <c r="L32" s="24">
        <f t="shared" si="8"/>
        <v>1.2</v>
      </c>
      <c r="M32" s="24">
        <f t="shared" si="9"/>
        <v>1.45</v>
      </c>
      <c r="N32" s="24"/>
      <c r="O32" s="16">
        <f t="shared" si="10"/>
        <v>19239.57</v>
      </c>
      <c r="P32" s="16">
        <f t="shared" si="11"/>
        <v>22277.4</v>
      </c>
      <c r="Q32" s="16">
        <f t="shared" si="12"/>
        <v>25072.39</v>
      </c>
      <c r="R32" s="16">
        <f t="shared" si="13"/>
        <v>26611.919999999998</v>
      </c>
      <c r="S32" s="16">
        <f t="shared" si="14"/>
        <v>26327.84</v>
      </c>
      <c r="T32" s="16">
        <f t="shared" si="28"/>
        <v>22277.4</v>
      </c>
      <c r="U32" s="16">
        <f t="shared" si="15"/>
        <v>24302.62</v>
      </c>
      <c r="V32" s="16">
        <f>ROUND($E$3*D32*M32*$E$4,2)</f>
        <v>29365.67</v>
      </c>
      <c r="W32" s="16">
        <f t="shared" si="16"/>
        <v>16353.64</v>
      </c>
      <c r="X32" s="16">
        <f t="shared" si="17"/>
        <v>18935.79</v>
      </c>
      <c r="Y32" s="16">
        <f t="shared" si="18"/>
        <v>21311.53</v>
      </c>
      <c r="Z32" s="16">
        <f t="shared" si="19"/>
        <v>22620.13</v>
      </c>
      <c r="AA32" s="16">
        <f t="shared" si="20"/>
        <v>22378.66</v>
      </c>
      <c r="AB32" s="16">
        <f t="shared" si="29"/>
        <v>18935.79</v>
      </c>
      <c r="AC32" s="16">
        <f t="shared" si="21"/>
        <v>20657.23</v>
      </c>
      <c r="AD32" s="16">
        <f>ROUND($E$3*D32*M32*$E$4*85%,2)</f>
        <v>24960.82</v>
      </c>
      <c r="AE32" s="16">
        <f t="shared" si="22"/>
        <v>9619.7900000000009</v>
      </c>
      <c r="AF32" s="16">
        <f t="shared" si="23"/>
        <v>11138.7</v>
      </c>
      <c r="AG32" s="16">
        <f t="shared" si="24"/>
        <v>12536.19</v>
      </c>
      <c r="AH32" s="16">
        <f t="shared" si="25"/>
        <v>13305.96</v>
      </c>
      <c r="AI32" s="16">
        <f t="shared" si="26"/>
        <v>13163.92</v>
      </c>
      <c r="AJ32" s="16">
        <f t="shared" si="2"/>
        <v>11138.7</v>
      </c>
      <c r="AK32" s="16">
        <f t="shared" si="27"/>
        <v>12151.31</v>
      </c>
      <c r="AL32" s="16">
        <f>ROUND($E$3*D32*M32*$E$4*50%,2)</f>
        <v>14682.83</v>
      </c>
      <c r="AN32" s="38"/>
      <c r="AO32" s="38"/>
    </row>
    <row r="33" spans="1:41" ht="25.5">
      <c r="A33" s="1">
        <v>22</v>
      </c>
      <c r="B33" s="1" t="s">
        <v>47</v>
      </c>
      <c r="C33" s="9" t="s">
        <v>48</v>
      </c>
      <c r="D33" s="10">
        <v>4.1900000000000004</v>
      </c>
      <c r="E33" s="1" t="s">
        <v>5</v>
      </c>
      <c r="F33" s="1" t="s">
        <v>5</v>
      </c>
      <c r="G33" s="24">
        <f t="shared" si="3"/>
        <v>0.95</v>
      </c>
      <c r="H33" s="24">
        <f t="shared" si="4"/>
        <v>1.1000000000000001</v>
      </c>
      <c r="I33" s="24">
        <f t="shared" si="5"/>
        <v>1.2</v>
      </c>
      <c r="J33" s="24">
        <f t="shared" si="6"/>
        <v>1.3</v>
      </c>
      <c r="K33" s="24">
        <f t="shared" si="7"/>
        <v>1.1000000000000001</v>
      </c>
      <c r="L33" s="24">
        <f t="shared" si="8"/>
        <v>1.2</v>
      </c>
      <c r="M33" s="24">
        <f t="shared" si="9"/>
        <v>1.45</v>
      </c>
      <c r="N33" s="24"/>
      <c r="O33" s="16">
        <f t="shared" si="10"/>
        <v>92659.56</v>
      </c>
      <c r="P33" s="16">
        <f t="shared" si="11"/>
        <v>107290.02</v>
      </c>
      <c r="Q33" s="16">
        <f t="shared" si="12"/>
        <v>120750.92</v>
      </c>
      <c r="R33" s="16">
        <f t="shared" si="13"/>
        <v>128165.45</v>
      </c>
      <c r="S33" s="16">
        <f t="shared" si="14"/>
        <v>126797.29</v>
      </c>
      <c r="T33" s="16">
        <f t="shared" si="28"/>
        <v>107290.02</v>
      </c>
      <c r="U33" s="16">
        <f t="shared" si="15"/>
        <v>117043.65</v>
      </c>
      <c r="V33" s="16">
        <f>ROUND($E$3*D33*M33*$E$4,2)</f>
        <v>141427.75</v>
      </c>
      <c r="W33" s="16">
        <f t="shared" si="16"/>
        <v>78760.63</v>
      </c>
      <c r="X33" s="16">
        <f t="shared" si="17"/>
        <v>91196.51</v>
      </c>
      <c r="Y33" s="16">
        <f t="shared" si="18"/>
        <v>102638.28</v>
      </c>
      <c r="Z33" s="16">
        <f t="shared" si="19"/>
        <v>108940.63</v>
      </c>
      <c r="AA33" s="16">
        <f t="shared" si="20"/>
        <v>107777.7</v>
      </c>
      <c r="AB33" s="16">
        <f t="shared" si="29"/>
        <v>91196.51</v>
      </c>
      <c r="AC33" s="16">
        <f t="shared" si="21"/>
        <v>99487.11</v>
      </c>
      <c r="AD33" s="16">
        <f>ROUND($E$3*D33*M33*$E$4*85%,2)</f>
        <v>120213.59</v>
      </c>
      <c r="AE33" s="16">
        <f t="shared" si="22"/>
        <v>46329.78</v>
      </c>
      <c r="AF33" s="16">
        <f t="shared" si="23"/>
        <v>53645.01</v>
      </c>
      <c r="AG33" s="16">
        <f t="shared" si="24"/>
        <v>60375.46</v>
      </c>
      <c r="AH33" s="16">
        <f t="shared" si="25"/>
        <v>64082.720000000001</v>
      </c>
      <c r="AI33" s="16">
        <f t="shared" si="26"/>
        <v>63398.65</v>
      </c>
      <c r="AJ33" s="16">
        <f t="shared" si="2"/>
        <v>53645.01</v>
      </c>
      <c r="AK33" s="16">
        <f t="shared" si="27"/>
        <v>58521.83</v>
      </c>
      <c r="AL33" s="16">
        <f>ROUND($E$3*D33*M33*$E$4*50%,2)</f>
        <v>70713.87</v>
      </c>
      <c r="AN33" s="38"/>
      <c r="AO33" s="38"/>
    </row>
    <row r="34" spans="1:41" ht="26.25" customHeight="1">
      <c r="A34" s="1">
        <v>23</v>
      </c>
      <c r="B34" s="1" t="s">
        <v>49</v>
      </c>
      <c r="C34" s="9" t="s">
        <v>50</v>
      </c>
      <c r="D34" s="10">
        <v>0.94</v>
      </c>
      <c r="E34" s="1" t="s">
        <v>5</v>
      </c>
      <c r="F34" s="1" t="s">
        <v>5</v>
      </c>
      <c r="G34" s="24">
        <f t="shared" si="3"/>
        <v>0.95</v>
      </c>
      <c r="H34" s="24">
        <f t="shared" si="4"/>
        <v>1.1000000000000001</v>
      </c>
      <c r="I34" s="24">
        <f t="shared" si="5"/>
        <v>1.2</v>
      </c>
      <c r="J34" s="24">
        <f t="shared" si="6"/>
        <v>1.3</v>
      </c>
      <c r="K34" s="24">
        <f t="shared" si="7"/>
        <v>1.1000000000000001</v>
      </c>
      <c r="L34" s="24">
        <f t="shared" si="8"/>
        <v>1.2</v>
      </c>
      <c r="M34" s="24">
        <f t="shared" si="9"/>
        <v>1.45</v>
      </c>
      <c r="N34" s="24"/>
      <c r="O34" s="16">
        <f t="shared" si="10"/>
        <v>20787.59</v>
      </c>
      <c r="P34" s="16">
        <f t="shared" si="11"/>
        <v>24069.84</v>
      </c>
      <c r="Q34" s="16">
        <f t="shared" si="12"/>
        <v>27089.71</v>
      </c>
      <c r="R34" s="16">
        <f t="shared" si="13"/>
        <v>28753.11</v>
      </c>
      <c r="S34" s="16">
        <f t="shared" si="14"/>
        <v>28446.17</v>
      </c>
      <c r="T34" s="16">
        <f t="shared" si="28"/>
        <v>24069.84</v>
      </c>
      <c r="U34" s="16">
        <f t="shared" si="15"/>
        <v>26258</v>
      </c>
      <c r="V34" s="16">
        <f>ROUND($E$3*D34*M34*$E$4,2)</f>
        <v>31728.42</v>
      </c>
      <c r="W34" s="16">
        <f t="shared" si="16"/>
        <v>17669.45</v>
      </c>
      <c r="X34" s="16">
        <f t="shared" si="17"/>
        <v>20459.36</v>
      </c>
      <c r="Y34" s="16">
        <f t="shared" si="18"/>
        <v>23026.25</v>
      </c>
      <c r="Z34" s="16">
        <f t="shared" si="19"/>
        <v>24440.14</v>
      </c>
      <c r="AA34" s="16">
        <f t="shared" si="20"/>
        <v>24179.24</v>
      </c>
      <c r="AB34" s="16">
        <f t="shared" si="29"/>
        <v>20459.36</v>
      </c>
      <c r="AC34" s="16">
        <f t="shared" si="21"/>
        <v>22319.3</v>
      </c>
      <c r="AD34" s="16">
        <f>ROUND($E$3*D34*M34*$E$4*85%,2)</f>
        <v>26969.16</v>
      </c>
      <c r="AE34" s="16">
        <f t="shared" si="22"/>
        <v>10393.790000000001</v>
      </c>
      <c r="AF34" s="16">
        <f t="shared" si="23"/>
        <v>12034.92</v>
      </c>
      <c r="AG34" s="16">
        <f t="shared" si="24"/>
        <v>13544.85</v>
      </c>
      <c r="AH34" s="16">
        <f t="shared" si="25"/>
        <v>14376.55</v>
      </c>
      <c r="AI34" s="16">
        <f t="shared" si="26"/>
        <v>14223.09</v>
      </c>
      <c r="AJ34" s="16">
        <f t="shared" si="2"/>
        <v>12034.92</v>
      </c>
      <c r="AK34" s="16">
        <f t="shared" si="27"/>
        <v>13129</v>
      </c>
      <c r="AL34" s="16">
        <f>ROUND($E$3*D34*M34*$E$4*50%,2)</f>
        <v>15864.21</v>
      </c>
      <c r="AN34" s="38"/>
      <c r="AO34" s="38"/>
    </row>
    <row r="35" spans="1:41" ht="26.25" customHeight="1">
      <c r="A35" s="1">
        <v>24</v>
      </c>
      <c r="B35" s="1" t="s">
        <v>51</v>
      </c>
      <c r="C35" s="9" t="s">
        <v>52</v>
      </c>
      <c r="D35" s="10">
        <v>5.32</v>
      </c>
      <c r="E35" s="1" t="s">
        <v>5</v>
      </c>
      <c r="F35" s="1" t="s">
        <v>5</v>
      </c>
      <c r="G35" s="24">
        <f t="shared" si="3"/>
        <v>0.95</v>
      </c>
      <c r="H35" s="24">
        <f t="shared" si="4"/>
        <v>1.1000000000000001</v>
      </c>
      <c r="I35" s="24">
        <f t="shared" si="5"/>
        <v>1.2</v>
      </c>
      <c r="J35" s="24">
        <f t="shared" si="6"/>
        <v>1.3</v>
      </c>
      <c r="K35" s="24">
        <f t="shared" si="7"/>
        <v>1.1000000000000001</v>
      </c>
      <c r="L35" s="24">
        <f t="shared" si="8"/>
        <v>1.2</v>
      </c>
      <c r="M35" s="24">
        <f t="shared" si="9"/>
        <v>1.45</v>
      </c>
      <c r="N35" s="24"/>
      <c r="O35" s="16">
        <f t="shared" si="10"/>
        <v>117648.89</v>
      </c>
      <c r="P35" s="16">
        <f t="shared" si="11"/>
        <v>136225.03</v>
      </c>
      <c r="Q35" s="16">
        <f t="shared" si="12"/>
        <v>153316.20000000001</v>
      </c>
      <c r="R35" s="16">
        <f t="shared" si="13"/>
        <v>162730.35999999999</v>
      </c>
      <c r="S35" s="16">
        <f t="shared" si="14"/>
        <v>160993.22</v>
      </c>
      <c r="T35" s="16">
        <f t="shared" si="28"/>
        <v>136225.03</v>
      </c>
      <c r="U35" s="16">
        <f t="shared" si="15"/>
        <v>148609.13</v>
      </c>
      <c r="V35" s="16">
        <f>ROUND($E$3*D35*M35*$E$4,2)</f>
        <v>179569.36</v>
      </c>
      <c r="W35" s="16">
        <f t="shared" si="16"/>
        <v>100001.56</v>
      </c>
      <c r="X35" s="16">
        <f t="shared" si="17"/>
        <v>115791.28</v>
      </c>
      <c r="Y35" s="16">
        <f t="shared" si="18"/>
        <v>130318.77</v>
      </c>
      <c r="Z35" s="16">
        <f t="shared" si="19"/>
        <v>138320.79999999999</v>
      </c>
      <c r="AA35" s="16">
        <f t="shared" si="20"/>
        <v>136844.24</v>
      </c>
      <c r="AB35" s="16">
        <f t="shared" si="29"/>
        <v>115791.28</v>
      </c>
      <c r="AC35" s="16">
        <f t="shared" si="21"/>
        <v>126317.75999999999</v>
      </c>
      <c r="AD35" s="16">
        <f>ROUND($E$3*D35*M35*$E$4*85%,2)</f>
        <v>152633.96</v>
      </c>
      <c r="AE35" s="16">
        <f t="shared" si="22"/>
        <v>58824.45</v>
      </c>
      <c r="AF35" s="16">
        <f t="shared" si="23"/>
        <v>68112.52</v>
      </c>
      <c r="AG35" s="16">
        <f t="shared" si="24"/>
        <v>76658.100000000006</v>
      </c>
      <c r="AH35" s="16">
        <f t="shared" si="25"/>
        <v>81365.179999999993</v>
      </c>
      <c r="AI35" s="16">
        <f t="shared" si="26"/>
        <v>80496.61</v>
      </c>
      <c r="AJ35" s="16">
        <f t="shared" si="2"/>
        <v>68112.52</v>
      </c>
      <c r="AK35" s="16">
        <f t="shared" si="27"/>
        <v>74304.56</v>
      </c>
      <c r="AL35" s="16">
        <f>ROUND($E$3*D35*M35*$E$4*50%,2)</f>
        <v>89784.68</v>
      </c>
      <c r="AN35" s="38"/>
      <c r="AO35" s="38"/>
    </row>
    <row r="36" spans="1:41" ht="26.25" customHeight="1">
      <c r="A36" s="1">
        <v>25</v>
      </c>
      <c r="B36" s="1" t="s">
        <v>53</v>
      </c>
      <c r="C36" s="9" t="s">
        <v>54</v>
      </c>
      <c r="D36" s="10">
        <v>4.5</v>
      </c>
      <c r="E36" s="1" t="s">
        <v>5</v>
      </c>
      <c r="F36" s="1" t="s">
        <v>5</v>
      </c>
      <c r="G36" s="24">
        <f t="shared" si="3"/>
        <v>0.95</v>
      </c>
      <c r="H36" s="24">
        <f t="shared" si="4"/>
        <v>1.1000000000000001</v>
      </c>
      <c r="I36" s="24">
        <f t="shared" si="5"/>
        <v>1.2</v>
      </c>
      <c r="J36" s="24">
        <f t="shared" si="6"/>
        <v>1.3</v>
      </c>
      <c r="K36" s="24">
        <f t="shared" si="7"/>
        <v>1.1000000000000001</v>
      </c>
      <c r="L36" s="24">
        <f t="shared" si="8"/>
        <v>1.2</v>
      </c>
      <c r="M36" s="24">
        <f t="shared" si="9"/>
        <v>1.45</v>
      </c>
      <c r="N36" s="24"/>
      <c r="O36" s="16">
        <f t="shared" si="10"/>
        <v>99515.04</v>
      </c>
      <c r="P36" s="16">
        <f t="shared" si="11"/>
        <v>115227.94</v>
      </c>
      <c r="Q36" s="16">
        <f t="shared" si="12"/>
        <v>129684.76</v>
      </c>
      <c r="R36" s="16">
        <f t="shared" si="13"/>
        <v>137647.85999999999</v>
      </c>
      <c r="S36" s="16">
        <f t="shared" si="14"/>
        <v>136178.48000000001</v>
      </c>
      <c r="T36" s="16">
        <f t="shared" si="28"/>
        <v>115227.94</v>
      </c>
      <c r="U36" s="16">
        <f t="shared" si="15"/>
        <v>125703.21</v>
      </c>
      <c r="V36" s="16">
        <f>ROUND($E$3*D36*M36*$E$4,2)</f>
        <v>151891.38</v>
      </c>
      <c r="W36" s="16">
        <f t="shared" si="16"/>
        <v>84587.78</v>
      </c>
      <c r="X36" s="16">
        <f t="shared" si="17"/>
        <v>97943.75</v>
      </c>
      <c r="Y36" s="16">
        <f t="shared" si="18"/>
        <v>110232.04</v>
      </c>
      <c r="Z36" s="16">
        <f t="shared" si="19"/>
        <v>117000.68</v>
      </c>
      <c r="AA36" s="16">
        <f t="shared" si="20"/>
        <v>115751.7</v>
      </c>
      <c r="AB36" s="16">
        <f t="shared" si="29"/>
        <v>97943.75</v>
      </c>
      <c r="AC36" s="16">
        <f t="shared" si="21"/>
        <v>106847.73</v>
      </c>
      <c r="AD36" s="16">
        <f>ROUND($E$3*D36*M36*$E$4*85%,2)</f>
        <v>129107.67</v>
      </c>
      <c r="AE36" s="16">
        <f t="shared" si="22"/>
        <v>49757.52</v>
      </c>
      <c r="AF36" s="16">
        <f t="shared" si="23"/>
        <v>57613.97</v>
      </c>
      <c r="AG36" s="16">
        <f t="shared" si="24"/>
        <v>64842.38</v>
      </c>
      <c r="AH36" s="16">
        <f t="shared" si="25"/>
        <v>68823.929999999993</v>
      </c>
      <c r="AI36" s="16">
        <f t="shared" si="26"/>
        <v>68089.240000000005</v>
      </c>
      <c r="AJ36" s="16">
        <f t="shared" si="2"/>
        <v>57613.97</v>
      </c>
      <c r="AK36" s="16">
        <f t="shared" si="27"/>
        <v>62851.6</v>
      </c>
      <c r="AL36" s="16">
        <f>ROUND($E$3*D36*M36*$E$4*50%,2)</f>
        <v>75945.69</v>
      </c>
      <c r="AN36" s="38"/>
      <c r="AO36" s="38"/>
    </row>
    <row r="37" spans="1:41" ht="26.25" customHeight="1">
      <c r="A37" s="1">
        <v>26</v>
      </c>
      <c r="B37" s="1" t="s">
        <v>55</v>
      </c>
      <c r="C37" s="9" t="s">
        <v>56</v>
      </c>
      <c r="D37" s="10">
        <v>1.0900000000000001</v>
      </c>
      <c r="E37" s="1" t="s">
        <v>5</v>
      </c>
      <c r="F37" s="1" t="s">
        <v>5</v>
      </c>
      <c r="G37" s="24">
        <f t="shared" si="3"/>
        <v>0.95</v>
      </c>
      <c r="H37" s="24">
        <f t="shared" si="4"/>
        <v>1.1000000000000001</v>
      </c>
      <c r="I37" s="24">
        <f t="shared" si="5"/>
        <v>1.2</v>
      </c>
      <c r="J37" s="24">
        <f t="shared" si="6"/>
        <v>1.3</v>
      </c>
      <c r="K37" s="24">
        <f t="shared" si="7"/>
        <v>1.1000000000000001</v>
      </c>
      <c r="L37" s="24">
        <f t="shared" si="8"/>
        <v>1.2</v>
      </c>
      <c r="M37" s="24">
        <f t="shared" si="9"/>
        <v>1.45</v>
      </c>
      <c r="N37" s="24"/>
      <c r="O37" s="16">
        <f t="shared" si="10"/>
        <v>24104.75</v>
      </c>
      <c r="P37" s="16">
        <f t="shared" si="11"/>
        <v>27910.77</v>
      </c>
      <c r="Q37" s="16">
        <f t="shared" si="12"/>
        <v>31412.53</v>
      </c>
      <c r="R37" s="16">
        <f t="shared" si="13"/>
        <v>33341.370000000003</v>
      </c>
      <c r="S37" s="16">
        <f t="shared" si="14"/>
        <v>32985.449999999997</v>
      </c>
      <c r="T37" s="16">
        <f t="shared" si="28"/>
        <v>27910.77</v>
      </c>
      <c r="U37" s="16">
        <f t="shared" si="15"/>
        <v>30448.11</v>
      </c>
      <c r="V37" s="16">
        <f>ROUND($E$3*D37*M37*$E$4,2)</f>
        <v>36791.47</v>
      </c>
      <c r="W37" s="16">
        <f t="shared" si="16"/>
        <v>20489.04</v>
      </c>
      <c r="X37" s="16">
        <f t="shared" si="17"/>
        <v>23724.15</v>
      </c>
      <c r="Y37" s="16">
        <f t="shared" si="18"/>
        <v>26700.65</v>
      </c>
      <c r="Z37" s="16">
        <f t="shared" si="19"/>
        <v>28340.16</v>
      </c>
      <c r="AA37" s="16">
        <f t="shared" si="20"/>
        <v>28037.64</v>
      </c>
      <c r="AB37" s="16">
        <f t="shared" si="29"/>
        <v>23724.15</v>
      </c>
      <c r="AC37" s="16">
        <f t="shared" si="21"/>
        <v>25880.89</v>
      </c>
      <c r="AD37" s="16">
        <f>ROUND($E$3*D37*M37*$E$4*85%,2)</f>
        <v>31272.75</v>
      </c>
      <c r="AE37" s="16">
        <f t="shared" si="22"/>
        <v>12052.38</v>
      </c>
      <c r="AF37" s="16">
        <f t="shared" si="23"/>
        <v>13955.38</v>
      </c>
      <c r="AG37" s="16">
        <f t="shared" si="24"/>
        <v>15706.27</v>
      </c>
      <c r="AH37" s="16">
        <f t="shared" si="25"/>
        <v>16670.68</v>
      </c>
      <c r="AI37" s="16">
        <f t="shared" si="26"/>
        <v>16492.73</v>
      </c>
      <c r="AJ37" s="16">
        <f t="shared" si="2"/>
        <v>13955.38</v>
      </c>
      <c r="AK37" s="16">
        <f t="shared" si="27"/>
        <v>15224.06</v>
      </c>
      <c r="AL37" s="16">
        <f>ROUND($E$3*D37*M37*$E$4*50%,2)</f>
        <v>18395.73</v>
      </c>
      <c r="AN37" s="38"/>
      <c r="AO37" s="38"/>
    </row>
    <row r="38" spans="1:41" ht="25.5">
      <c r="A38" s="1">
        <v>27</v>
      </c>
      <c r="B38" s="1" t="s">
        <v>57</v>
      </c>
      <c r="C38" s="9" t="s">
        <v>58</v>
      </c>
      <c r="D38" s="10">
        <v>4.51</v>
      </c>
      <c r="E38" s="1" t="s">
        <v>5</v>
      </c>
      <c r="F38" s="1" t="s">
        <v>5</v>
      </c>
      <c r="G38" s="24">
        <f t="shared" si="3"/>
        <v>0.95</v>
      </c>
      <c r="H38" s="24">
        <f t="shared" si="4"/>
        <v>1.1000000000000001</v>
      </c>
      <c r="I38" s="24">
        <f t="shared" si="5"/>
        <v>1.2</v>
      </c>
      <c r="J38" s="24">
        <f t="shared" si="6"/>
        <v>1.3</v>
      </c>
      <c r="K38" s="24">
        <f t="shared" si="7"/>
        <v>1.1000000000000001</v>
      </c>
      <c r="L38" s="24">
        <f t="shared" si="8"/>
        <v>1.2</v>
      </c>
      <c r="M38" s="24">
        <f t="shared" si="9"/>
        <v>1.45</v>
      </c>
      <c r="N38" s="24"/>
      <c r="O38" s="16">
        <f t="shared" si="10"/>
        <v>99736.18</v>
      </c>
      <c r="P38" s="16">
        <f t="shared" si="11"/>
        <v>115484</v>
      </c>
      <c r="Q38" s="16">
        <f t="shared" si="12"/>
        <v>129972.95</v>
      </c>
      <c r="R38" s="16">
        <f t="shared" si="13"/>
        <v>137953.74</v>
      </c>
      <c r="S38" s="16">
        <f t="shared" si="14"/>
        <v>136481.1</v>
      </c>
      <c r="T38" s="16">
        <f t="shared" si="28"/>
        <v>115484</v>
      </c>
      <c r="U38" s="16">
        <f t="shared" si="15"/>
        <v>125982.55</v>
      </c>
      <c r="V38" s="16">
        <f>ROUND($E$3*D38*M38*$E$4,2)</f>
        <v>152228.91</v>
      </c>
      <c r="W38" s="16">
        <f t="shared" si="16"/>
        <v>84775.76</v>
      </c>
      <c r="X38" s="16">
        <f t="shared" si="17"/>
        <v>98161.4</v>
      </c>
      <c r="Y38" s="16">
        <f t="shared" si="18"/>
        <v>110477</v>
      </c>
      <c r="Z38" s="16">
        <f t="shared" si="19"/>
        <v>117260.68</v>
      </c>
      <c r="AA38" s="16">
        <f t="shared" si="20"/>
        <v>116008.93</v>
      </c>
      <c r="AB38" s="16">
        <f t="shared" si="29"/>
        <v>98161.4</v>
      </c>
      <c r="AC38" s="16">
        <f t="shared" si="21"/>
        <v>107085.17</v>
      </c>
      <c r="AD38" s="16">
        <f>ROUND($E$3*D38*M38*$E$4*85%,2)</f>
        <v>129394.58</v>
      </c>
      <c r="AE38" s="16">
        <f t="shared" si="22"/>
        <v>49868.09</v>
      </c>
      <c r="AF38" s="16">
        <f t="shared" si="23"/>
        <v>57742</v>
      </c>
      <c r="AG38" s="16">
        <f t="shared" si="24"/>
        <v>64986.47</v>
      </c>
      <c r="AH38" s="16">
        <f t="shared" si="25"/>
        <v>68976.87</v>
      </c>
      <c r="AI38" s="16">
        <f t="shared" si="26"/>
        <v>68240.55</v>
      </c>
      <c r="AJ38" s="16">
        <f t="shared" si="2"/>
        <v>57742</v>
      </c>
      <c r="AK38" s="16">
        <f t="shared" si="27"/>
        <v>62991.27</v>
      </c>
      <c r="AL38" s="16">
        <f>ROUND($E$3*D38*M38*$E$4*50%,2)</f>
        <v>76114.460000000006</v>
      </c>
      <c r="AN38" s="38"/>
      <c r="AO38" s="38"/>
    </row>
    <row r="39" spans="1:41" ht="25.5">
      <c r="A39" s="1">
        <v>28</v>
      </c>
      <c r="B39" s="1" t="s">
        <v>59</v>
      </c>
      <c r="C39" s="9" t="s">
        <v>60</v>
      </c>
      <c r="D39" s="10">
        <v>4.2699999999999996</v>
      </c>
      <c r="E39" s="1" t="s">
        <v>5</v>
      </c>
      <c r="F39" s="1" t="s">
        <v>5</v>
      </c>
      <c r="G39" s="24">
        <f t="shared" si="3"/>
        <v>0.95</v>
      </c>
      <c r="H39" s="24">
        <f t="shared" si="4"/>
        <v>1.1000000000000001</v>
      </c>
      <c r="I39" s="24">
        <f t="shared" si="5"/>
        <v>1.2</v>
      </c>
      <c r="J39" s="24">
        <f t="shared" si="6"/>
        <v>1.3</v>
      </c>
      <c r="K39" s="24">
        <f t="shared" si="7"/>
        <v>1.1000000000000001</v>
      </c>
      <c r="L39" s="24">
        <f t="shared" si="8"/>
        <v>1.2</v>
      </c>
      <c r="M39" s="24">
        <f t="shared" si="9"/>
        <v>1.45</v>
      </c>
      <c r="N39" s="24"/>
      <c r="O39" s="16">
        <f t="shared" si="10"/>
        <v>94428.72</v>
      </c>
      <c r="P39" s="16">
        <f t="shared" si="11"/>
        <v>109338.51</v>
      </c>
      <c r="Q39" s="16">
        <f t="shared" si="12"/>
        <v>123056.43</v>
      </c>
      <c r="R39" s="16">
        <f t="shared" si="13"/>
        <v>130612.52</v>
      </c>
      <c r="S39" s="16">
        <f t="shared" si="14"/>
        <v>129218.24000000001</v>
      </c>
      <c r="T39" s="16">
        <f t="shared" si="28"/>
        <v>109338.51</v>
      </c>
      <c r="U39" s="16">
        <f t="shared" si="15"/>
        <v>119278.38</v>
      </c>
      <c r="V39" s="16">
        <f>ROUND($E$3*D39*M39*$E$4,2)</f>
        <v>144128.04</v>
      </c>
      <c r="W39" s="16">
        <f t="shared" si="16"/>
        <v>80264.41</v>
      </c>
      <c r="X39" s="16">
        <f t="shared" si="17"/>
        <v>92937.74</v>
      </c>
      <c r="Y39" s="16">
        <f t="shared" si="18"/>
        <v>104597.96</v>
      </c>
      <c r="Z39" s="16">
        <f t="shared" si="19"/>
        <v>111020.64</v>
      </c>
      <c r="AA39" s="16">
        <f t="shared" si="20"/>
        <v>109835.51</v>
      </c>
      <c r="AB39" s="16">
        <f t="shared" si="29"/>
        <v>92937.74</v>
      </c>
      <c r="AC39" s="16">
        <f t="shared" si="21"/>
        <v>101386.62</v>
      </c>
      <c r="AD39" s="16">
        <f>ROUND($E$3*D39*M39*$E$4*85%,2)</f>
        <v>122508.83</v>
      </c>
      <c r="AE39" s="16">
        <f t="shared" si="22"/>
        <v>47214.36</v>
      </c>
      <c r="AF39" s="16">
        <f t="shared" si="23"/>
        <v>54669.26</v>
      </c>
      <c r="AG39" s="16">
        <f t="shared" si="24"/>
        <v>61528.21</v>
      </c>
      <c r="AH39" s="16">
        <f t="shared" si="25"/>
        <v>65306.26</v>
      </c>
      <c r="AI39" s="16">
        <f t="shared" si="26"/>
        <v>64609.120000000003</v>
      </c>
      <c r="AJ39" s="16">
        <f t="shared" si="2"/>
        <v>54669.26</v>
      </c>
      <c r="AK39" s="16">
        <f t="shared" si="27"/>
        <v>59639.19</v>
      </c>
      <c r="AL39" s="16">
        <f>ROUND($E$3*D39*M39*$E$4*50%,2)</f>
        <v>72064.02</v>
      </c>
      <c r="AN39" s="38"/>
      <c r="AO39" s="38"/>
    </row>
    <row r="40" spans="1:41" ht="51">
      <c r="A40" s="1">
        <v>29</v>
      </c>
      <c r="B40" s="1" t="s">
        <v>61</v>
      </c>
      <c r="C40" s="9" t="s">
        <v>62</v>
      </c>
      <c r="D40" s="10">
        <v>3.46</v>
      </c>
      <c r="E40" s="1" t="s">
        <v>5</v>
      </c>
      <c r="F40" s="1" t="s">
        <v>5</v>
      </c>
      <c r="G40" s="24">
        <f t="shared" si="3"/>
        <v>0.95</v>
      </c>
      <c r="H40" s="24">
        <f t="shared" si="4"/>
        <v>1.1000000000000001</v>
      </c>
      <c r="I40" s="24">
        <f t="shared" si="5"/>
        <v>1.2</v>
      </c>
      <c r="J40" s="24">
        <f t="shared" si="6"/>
        <v>1.3</v>
      </c>
      <c r="K40" s="24">
        <f t="shared" si="7"/>
        <v>1.1000000000000001</v>
      </c>
      <c r="L40" s="24">
        <f t="shared" si="8"/>
        <v>1.2</v>
      </c>
      <c r="M40" s="24">
        <f t="shared" si="9"/>
        <v>1.45</v>
      </c>
      <c r="N40" s="24"/>
      <c r="O40" s="16">
        <f t="shared" si="10"/>
        <v>76516.009999999995</v>
      </c>
      <c r="P40" s="16">
        <f t="shared" si="11"/>
        <v>88597.48</v>
      </c>
      <c r="Q40" s="16">
        <f t="shared" si="12"/>
        <v>99713.17</v>
      </c>
      <c r="R40" s="16">
        <f t="shared" si="13"/>
        <v>105835.91</v>
      </c>
      <c r="S40" s="16">
        <f t="shared" si="14"/>
        <v>104706.12</v>
      </c>
      <c r="T40" s="16">
        <f t="shared" si="28"/>
        <v>88597.48</v>
      </c>
      <c r="U40" s="16">
        <f t="shared" si="15"/>
        <v>96651.8</v>
      </c>
      <c r="V40" s="16">
        <f>ROUND($E$3*D40*M40*$E$4,2)</f>
        <v>116787.59</v>
      </c>
      <c r="W40" s="16">
        <f t="shared" si="16"/>
        <v>65038.61</v>
      </c>
      <c r="X40" s="16">
        <f t="shared" si="17"/>
        <v>75307.86</v>
      </c>
      <c r="Y40" s="16">
        <f t="shared" si="18"/>
        <v>84756.19</v>
      </c>
      <c r="Z40" s="16">
        <f t="shared" si="19"/>
        <v>89960.52</v>
      </c>
      <c r="AA40" s="16">
        <f t="shared" si="20"/>
        <v>89000.2</v>
      </c>
      <c r="AB40" s="16">
        <f t="shared" si="29"/>
        <v>75307.86</v>
      </c>
      <c r="AC40" s="16">
        <f t="shared" si="21"/>
        <v>82154.03</v>
      </c>
      <c r="AD40" s="16">
        <f>ROUND($E$3*D40*M40*$E$4*85%,2)</f>
        <v>99269.45</v>
      </c>
      <c r="AE40" s="16">
        <f t="shared" si="22"/>
        <v>38258</v>
      </c>
      <c r="AF40" s="16">
        <f t="shared" si="23"/>
        <v>44298.74</v>
      </c>
      <c r="AG40" s="16">
        <f t="shared" si="24"/>
        <v>49856.58</v>
      </c>
      <c r="AH40" s="16">
        <f t="shared" si="25"/>
        <v>52917.95</v>
      </c>
      <c r="AI40" s="16">
        <f t="shared" si="26"/>
        <v>52353.06</v>
      </c>
      <c r="AJ40" s="16">
        <f t="shared" si="2"/>
        <v>44298.74</v>
      </c>
      <c r="AK40" s="16">
        <f t="shared" si="27"/>
        <v>48325.9</v>
      </c>
      <c r="AL40" s="16">
        <f>ROUND($E$3*D40*M40*$E$4*50%,2)</f>
        <v>58393.8</v>
      </c>
      <c r="AN40" s="38"/>
      <c r="AO40" s="38"/>
    </row>
    <row r="41" spans="1:41" ht="38.25">
      <c r="A41" s="1">
        <v>30</v>
      </c>
      <c r="B41" s="1" t="s">
        <v>63</v>
      </c>
      <c r="C41" s="9" t="s">
        <v>64</v>
      </c>
      <c r="D41" s="10">
        <v>2.0499999999999998</v>
      </c>
      <c r="E41" s="1" t="s">
        <v>5</v>
      </c>
      <c r="F41" s="1" t="s">
        <v>5</v>
      </c>
      <c r="G41" s="24">
        <f t="shared" si="3"/>
        <v>0.95</v>
      </c>
      <c r="H41" s="24">
        <f t="shared" si="4"/>
        <v>1.1000000000000001</v>
      </c>
      <c r="I41" s="24">
        <f t="shared" si="5"/>
        <v>1.2</v>
      </c>
      <c r="J41" s="24">
        <f t="shared" si="6"/>
        <v>1.3</v>
      </c>
      <c r="K41" s="24">
        <f t="shared" si="7"/>
        <v>1.1000000000000001</v>
      </c>
      <c r="L41" s="24">
        <f t="shared" si="8"/>
        <v>1.2</v>
      </c>
      <c r="M41" s="24">
        <f t="shared" si="9"/>
        <v>1.45</v>
      </c>
      <c r="N41" s="24"/>
      <c r="O41" s="16">
        <f t="shared" si="10"/>
        <v>45334.63</v>
      </c>
      <c r="P41" s="16">
        <f t="shared" si="11"/>
        <v>52492.73</v>
      </c>
      <c r="Q41" s="16">
        <f t="shared" si="12"/>
        <v>59078.61</v>
      </c>
      <c r="R41" s="16">
        <f t="shared" si="13"/>
        <v>62706.25</v>
      </c>
      <c r="S41" s="16">
        <f t="shared" si="14"/>
        <v>62036.86</v>
      </c>
      <c r="T41" s="16">
        <f t="shared" si="28"/>
        <v>52492.73</v>
      </c>
      <c r="U41" s="16">
        <f t="shared" si="15"/>
        <v>57264.800000000003</v>
      </c>
      <c r="V41" s="16">
        <f>ROUND($E$3*D41*M41*$E$4,2)</f>
        <v>69194.960000000006</v>
      </c>
      <c r="W41" s="16">
        <f t="shared" si="16"/>
        <v>38534.44</v>
      </c>
      <c r="X41" s="16">
        <f t="shared" si="17"/>
        <v>44618.82</v>
      </c>
      <c r="Y41" s="16">
        <f t="shared" si="18"/>
        <v>50216.82</v>
      </c>
      <c r="Z41" s="16">
        <f t="shared" si="19"/>
        <v>53300.31</v>
      </c>
      <c r="AA41" s="16">
        <f t="shared" si="20"/>
        <v>52731.33</v>
      </c>
      <c r="AB41" s="16">
        <f t="shared" si="29"/>
        <v>44618.82</v>
      </c>
      <c r="AC41" s="16">
        <f t="shared" si="21"/>
        <v>48675.08</v>
      </c>
      <c r="AD41" s="16">
        <f>ROUND($E$3*D41*M41*$E$4*85%,2)</f>
        <v>58815.72</v>
      </c>
      <c r="AE41" s="16">
        <f t="shared" si="22"/>
        <v>22667.31</v>
      </c>
      <c r="AF41" s="16">
        <f t="shared" si="23"/>
        <v>26246.36</v>
      </c>
      <c r="AG41" s="16">
        <f t="shared" si="24"/>
        <v>29539.31</v>
      </c>
      <c r="AH41" s="16">
        <f t="shared" si="25"/>
        <v>31353.119999999999</v>
      </c>
      <c r="AI41" s="16">
        <f t="shared" si="26"/>
        <v>31018.43</v>
      </c>
      <c r="AJ41" s="16">
        <f t="shared" si="2"/>
        <v>26246.36</v>
      </c>
      <c r="AK41" s="16">
        <f t="shared" si="27"/>
        <v>28632.400000000001</v>
      </c>
      <c r="AL41" s="16">
        <f>ROUND($E$3*D41*M41*$E$4*50%,2)</f>
        <v>34597.480000000003</v>
      </c>
      <c r="AN41" s="38"/>
      <c r="AO41" s="38"/>
    </row>
    <row r="42" spans="1:41" ht="63.75">
      <c r="A42" s="1">
        <v>31</v>
      </c>
      <c r="B42" s="1" t="s">
        <v>65</v>
      </c>
      <c r="C42" s="9" t="s">
        <v>66</v>
      </c>
      <c r="D42" s="10">
        <v>7.92</v>
      </c>
      <c r="E42" s="1" t="s">
        <v>5</v>
      </c>
      <c r="F42" s="1" t="s">
        <v>5</v>
      </c>
      <c r="G42" s="24">
        <f t="shared" si="3"/>
        <v>0.95</v>
      </c>
      <c r="H42" s="24">
        <f t="shared" si="4"/>
        <v>1.1000000000000001</v>
      </c>
      <c r="I42" s="24">
        <f t="shared" si="5"/>
        <v>1.2</v>
      </c>
      <c r="J42" s="24">
        <f t="shared" si="6"/>
        <v>1.3</v>
      </c>
      <c r="K42" s="24">
        <f t="shared" si="7"/>
        <v>1.1000000000000001</v>
      </c>
      <c r="L42" s="24">
        <f t="shared" si="8"/>
        <v>1.2</v>
      </c>
      <c r="M42" s="24">
        <f t="shared" si="9"/>
        <v>1.45</v>
      </c>
      <c r="N42" s="24"/>
      <c r="O42" s="16">
        <f t="shared" si="10"/>
        <v>175146.47</v>
      </c>
      <c r="P42" s="16">
        <f t="shared" si="11"/>
        <v>202801.18</v>
      </c>
      <c r="Q42" s="16">
        <f t="shared" si="12"/>
        <v>228245.17</v>
      </c>
      <c r="R42" s="16">
        <f t="shared" si="13"/>
        <v>242260.23</v>
      </c>
      <c r="S42" s="16">
        <f t="shared" si="14"/>
        <v>239674.12</v>
      </c>
      <c r="T42" s="16">
        <f t="shared" si="28"/>
        <v>202801.18</v>
      </c>
      <c r="U42" s="16">
        <f t="shared" si="15"/>
        <v>221237.65</v>
      </c>
      <c r="V42" s="16">
        <f>ROUND($E$3*D42*M42*$E$4,2)</f>
        <v>267328.82</v>
      </c>
      <c r="W42" s="16">
        <f t="shared" si="16"/>
        <v>148874.5</v>
      </c>
      <c r="X42" s="16">
        <f t="shared" si="17"/>
        <v>172381</v>
      </c>
      <c r="Y42" s="16">
        <f t="shared" si="18"/>
        <v>194008.4</v>
      </c>
      <c r="Z42" s="16">
        <f t="shared" si="19"/>
        <v>205921.19</v>
      </c>
      <c r="AA42" s="16">
        <f t="shared" si="20"/>
        <v>203723</v>
      </c>
      <c r="AB42" s="16">
        <f t="shared" si="29"/>
        <v>172381</v>
      </c>
      <c r="AC42" s="16">
        <f t="shared" si="21"/>
        <v>188052</v>
      </c>
      <c r="AD42" s="16">
        <f>ROUND($E$3*D42*M42*$E$4*85%,2)</f>
        <v>227229.5</v>
      </c>
      <c r="AE42" s="16">
        <f t="shared" si="22"/>
        <v>87573.24</v>
      </c>
      <c r="AF42" s="16">
        <f t="shared" si="23"/>
        <v>101400.59</v>
      </c>
      <c r="AG42" s="16">
        <f t="shared" si="24"/>
        <v>114122.59</v>
      </c>
      <c r="AH42" s="16">
        <f t="shared" si="25"/>
        <v>121130.11</v>
      </c>
      <c r="AI42" s="16">
        <f t="shared" si="26"/>
        <v>119837.06</v>
      </c>
      <c r="AJ42" s="16">
        <f t="shared" si="2"/>
        <v>101400.59</v>
      </c>
      <c r="AK42" s="16">
        <f t="shared" si="27"/>
        <v>110618.82</v>
      </c>
      <c r="AL42" s="16">
        <f>ROUND($E$3*D42*M42*$E$4*50%,2)</f>
        <v>133664.41</v>
      </c>
      <c r="AN42" s="38"/>
      <c r="AO42" s="38"/>
    </row>
    <row r="43" spans="1:41" ht="25.5">
      <c r="A43" s="1">
        <v>32</v>
      </c>
      <c r="B43" s="1" t="s">
        <v>67</v>
      </c>
      <c r="C43" s="9" t="s">
        <v>68</v>
      </c>
      <c r="D43" s="10">
        <v>7.82</v>
      </c>
      <c r="E43" s="1" t="s">
        <v>5</v>
      </c>
      <c r="F43" s="1" t="s">
        <v>5</v>
      </c>
      <c r="G43" s="24">
        <f t="shared" si="3"/>
        <v>0.95</v>
      </c>
      <c r="H43" s="24">
        <f t="shared" si="4"/>
        <v>1.1000000000000001</v>
      </c>
      <c r="I43" s="24">
        <f t="shared" si="5"/>
        <v>1.2</v>
      </c>
      <c r="J43" s="24">
        <f t="shared" si="6"/>
        <v>1.3</v>
      </c>
      <c r="K43" s="24">
        <f t="shared" si="7"/>
        <v>1.1000000000000001</v>
      </c>
      <c r="L43" s="24">
        <f t="shared" si="8"/>
        <v>1.2</v>
      </c>
      <c r="M43" s="24">
        <f t="shared" si="9"/>
        <v>1.45</v>
      </c>
      <c r="N43" s="24"/>
      <c r="O43" s="16">
        <f t="shared" si="10"/>
        <v>172935.03</v>
      </c>
      <c r="P43" s="16">
        <f t="shared" si="11"/>
        <v>200240.56</v>
      </c>
      <c r="Q43" s="16">
        <f t="shared" si="12"/>
        <v>225363.29</v>
      </c>
      <c r="R43" s="16">
        <f t="shared" si="13"/>
        <v>239201.39</v>
      </c>
      <c r="S43" s="16">
        <f t="shared" si="14"/>
        <v>236647.93</v>
      </c>
      <c r="T43" s="16">
        <f t="shared" si="28"/>
        <v>200240.56</v>
      </c>
      <c r="U43" s="16">
        <f t="shared" si="15"/>
        <v>218444.24</v>
      </c>
      <c r="V43" s="16">
        <f>ROUND($E$3*D43*M43*$E$4,2)</f>
        <v>263953.46000000002</v>
      </c>
      <c r="W43" s="16">
        <f t="shared" si="16"/>
        <v>146994.76999999999</v>
      </c>
      <c r="X43" s="16">
        <f t="shared" si="17"/>
        <v>170204.47</v>
      </c>
      <c r="Y43" s="16">
        <f t="shared" si="18"/>
        <v>191558.8</v>
      </c>
      <c r="Z43" s="16">
        <f t="shared" si="19"/>
        <v>203321.18</v>
      </c>
      <c r="AA43" s="16">
        <f t="shared" si="20"/>
        <v>201150.74</v>
      </c>
      <c r="AB43" s="16">
        <f t="shared" si="29"/>
        <v>170204.47</v>
      </c>
      <c r="AC43" s="16">
        <f t="shared" si="21"/>
        <v>185677.61</v>
      </c>
      <c r="AD43" s="16">
        <f>ROUND($E$3*D43*M43*$E$4*85%,2)</f>
        <v>224360.44</v>
      </c>
      <c r="AE43" s="16">
        <f t="shared" si="22"/>
        <v>86467.51</v>
      </c>
      <c r="AF43" s="16">
        <f t="shared" si="23"/>
        <v>100120.28</v>
      </c>
      <c r="AG43" s="16">
        <f t="shared" si="24"/>
        <v>112681.65</v>
      </c>
      <c r="AH43" s="16">
        <f t="shared" si="25"/>
        <v>119600.69</v>
      </c>
      <c r="AI43" s="16">
        <f t="shared" si="26"/>
        <v>118323.96</v>
      </c>
      <c r="AJ43" s="16">
        <f t="shared" si="2"/>
        <v>100120.28</v>
      </c>
      <c r="AK43" s="16">
        <f t="shared" si="27"/>
        <v>109222.12</v>
      </c>
      <c r="AL43" s="16">
        <f>ROUND($E$3*D43*M43*$E$4*50%,2)</f>
        <v>131976.73000000001</v>
      </c>
      <c r="AN43" s="38"/>
      <c r="AO43" s="38"/>
    </row>
    <row r="44" spans="1:41" ht="38.25">
      <c r="A44" s="1">
        <v>33</v>
      </c>
      <c r="B44" s="1" t="s">
        <v>69</v>
      </c>
      <c r="C44" s="9" t="s">
        <v>70</v>
      </c>
      <c r="D44" s="10">
        <v>5.68</v>
      </c>
      <c r="E44" s="1" t="s">
        <v>5</v>
      </c>
      <c r="F44" s="1" t="s">
        <v>5</v>
      </c>
      <c r="G44" s="24">
        <f t="shared" si="3"/>
        <v>0.95</v>
      </c>
      <c r="H44" s="24">
        <f t="shared" si="4"/>
        <v>1.1000000000000001</v>
      </c>
      <c r="I44" s="24">
        <f t="shared" si="5"/>
        <v>1.2</v>
      </c>
      <c r="J44" s="24">
        <f t="shared" si="6"/>
        <v>1.3</v>
      </c>
      <c r="K44" s="24">
        <f t="shared" si="7"/>
        <v>1.1000000000000001</v>
      </c>
      <c r="L44" s="24">
        <f t="shared" si="8"/>
        <v>1.2</v>
      </c>
      <c r="M44" s="24">
        <f t="shared" si="9"/>
        <v>1.45</v>
      </c>
      <c r="N44" s="24"/>
      <c r="O44" s="16">
        <f t="shared" si="10"/>
        <v>125610.1</v>
      </c>
      <c r="P44" s="16">
        <f t="shared" si="11"/>
        <v>145443.26999999999</v>
      </c>
      <c r="Q44" s="16">
        <f t="shared" si="12"/>
        <v>163690.98000000001</v>
      </c>
      <c r="R44" s="16">
        <f t="shared" si="13"/>
        <v>173742.18</v>
      </c>
      <c r="S44" s="16">
        <f t="shared" si="14"/>
        <v>171887.5</v>
      </c>
      <c r="T44" s="16">
        <f t="shared" si="28"/>
        <v>145443.26999999999</v>
      </c>
      <c r="U44" s="16">
        <f t="shared" si="15"/>
        <v>158665.38</v>
      </c>
      <c r="V44" s="16">
        <f>ROUND($E$3*D44*M44*$E$4,2)</f>
        <v>191720.67</v>
      </c>
      <c r="W44" s="16">
        <f t="shared" si="16"/>
        <v>106768.58</v>
      </c>
      <c r="X44" s="16">
        <f t="shared" si="17"/>
        <v>123626.78</v>
      </c>
      <c r="Y44" s="16">
        <f t="shared" si="18"/>
        <v>139137.34</v>
      </c>
      <c r="Z44" s="16">
        <f t="shared" si="19"/>
        <v>147680.85999999999</v>
      </c>
      <c r="AA44" s="16">
        <f t="shared" si="20"/>
        <v>146104.37</v>
      </c>
      <c r="AB44" s="16">
        <f t="shared" si="29"/>
        <v>123626.78</v>
      </c>
      <c r="AC44" s="16">
        <f t="shared" si="21"/>
        <v>134865.57999999999</v>
      </c>
      <c r="AD44" s="16">
        <f>ROUND($E$3*D44*M44*$E$4*85%,2)</f>
        <v>162962.57</v>
      </c>
      <c r="AE44" s="16">
        <f t="shared" si="22"/>
        <v>62805.05</v>
      </c>
      <c r="AF44" s="16">
        <f t="shared" si="23"/>
        <v>72721.63</v>
      </c>
      <c r="AG44" s="16">
        <f t="shared" si="24"/>
        <v>81845.490000000005</v>
      </c>
      <c r="AH44" s="16">
        <f t="shared" si="25"/>
        <v>86871.09</v>
      </c>
      <c r="AI44" s="16">
        <f t="shared" si="26"/>
        <v>85943.75</v>
      </c>
      <c r="AJ44" s="16">
        <f t="shared" si="2"/>
        <v>72721.63</v>
      </c>
      <c r="AK44" s="16">
        <f t="shared" si="27"/>
        <v>79332.69</v>
      </c>
      <c r="AL44" s="16">
        <f>ROUND($E$3*D44*M44*$E$4*50%,2)</f>
        <v>95860.34</v>
      </c>
      <c r="AN44" s="38"/>
      <c r="AO44" s="38"/>
    </row>
    <row r="45" spans="1:41" ht="26.25" customHeight="1">
      <c r="A45" s="1">
        <v>34</v>
      </c>
      <c r="B45" s="1" t="s">
        <v>71</v>
      </c>
      <c r="C45" s="9" t="s">
        <v>72</v>
      </c>
      <c r="D45" s="10">
        <v>1.72</v>
      </c>
      <c r="E45" s="1" t="s">
        <v>5</v>
      </c>
      <c r="F45" s="1" t="s">
        <v>5</v>
      </c>
      <c r="G45" s="24">
        <f t="shared" si="3"/>
        <v>0.95</v>
      </c>
      <c r="H45" s="24">
        <f t="shared" si="4"/>
        <v>1.1000000000000001</v>
      </c>
      <c r="I45" s="24">
        <f t="shared" si="5"/>
        <v>1.2</v>
      </c>
      <c r="J45" s="24">
        <f t="shared" si="6"/>
        <v>1.3</v>
      </c>
      <c r="K45" s="24">
        <f t="shared" si="7"/>
        <v>1.1000000000000001</v>
      </c>
      <c r="L45" s="24">
        <f t="shared" si="8"/>
        <v>1.2</v>
      </c>
      <c r="M45" s="24">
        <f t="shared" si="9"/>
        <v>1.45</v>
      </c>
      <c r="N45" s="24"/>
      <c r="O45" s="16">
        <f t="shared" si="10"/>
        <v>38036.86</v>
      </c>
      <c r="P45" s="16">
        <f t="shared" si="11"/>
        <v>44042.68</v>
      </c>
      <c r="Q45" s="16">
        <f t="shared" si="12"/>
        <v>49568.4</v>
      </c>
      <c r="R45" s="16">
        <f t="shared" si="13"/>
        <v>52612.07</v>
      </c>
      <c r="S45" s="16">
        <f t="shared" si="14"/>
        <v>52050.44</v>
      </c>
      <c r="T45" s="16">
        <f t="shared" si="28"/>
        <v>44042.68</v>
      </c>
      <c r="U45" s="16">
        <f t="shared" si="15"/>
        <v>48046.559999999998</v>
      </c>
      <c r="V45" s="16">
        <f>ROUND($E$3*D45*M45*$E$4,2)</f>
        <v>58056.26</v>
      </c>
      <c r="W45" s="16">
        <f t="shared" si="16"/>
        <v>32331.33</v>
      </c>
      <c r="X45" s="16">
        <f t="shared" si="17"/>
        <v>37436.28</v>
      </c>
      <c r="Y45" s="16">
        <f t="shared" si="18"/>
        <v>42133.14</v>
      </c>
      <c r="Z45" s="16">
        <f t="shared" si="19"/>
        <v>44720.26</v>
      </c>
      <c r="AA45" s="16">
        <f t="shared" si="20"/>
        <v>44242.87</v>
      </c>
      <c r="AB45" s="16">
        <f t="shared" si="29"/>
        <v>37436.28</v>
      </c>
      <c r="AC45" s="16">
        <f t="shared" si="21"/>
        <v>40839.58</v>
      </c>
      <c r="AD45" s="16">
        <f>ROUND($E$3*D45*M45*$E$4*85%,2)</f>
        <v>49347.82</v>
      </c>
      <c r="AE45" s="16">
        <f t="shared" si="22"/>
        <v>19018.43</v>
      </c>
      <c r="AF45" s="16">
        <f t="shared" si="23"/>
        <v>22021.34</v>
      </c>
      <c r="AG45" s="16">
        <f t="shared" si="24"/>
        <v>24784.2</v>
      </c>
      <c r="AH45" s="16">
        <f t="shared" si="25"/>
        <v>26306.04</v>
      </c>
      <c r="AI45" s="16">
        <f t="shared" si="26"/>
        <v>26025.22</v>
      </c>
      <c r="AJ45" s="16">
        <f t="shared" si="2"/>
        <v>22021.34</v>
      </c>
      <c r="AK45" s="16">
        <f t="shared" si="27"/>
        <v>24023.279999999999</v>
      </c>
      <c r="AL45" s="16">
        <f>ROUND($E$3*D45*M45*$E$4*50%,2)</f>
        <v>29028.13</v>
      </c>
      <c r="AN45" s="38"/>
      <c r="AO45" s="38"/>
    </row>
    <row r="46" spans="1:41" ht="26.25" customHeight="1">
      <c r="A46" s="1">
        <v>35</v>
      </c>
      <c r="B46" s="1" t="s">
        <v>73</v>
      </c>
      <c r="C46" s="9" t="s">
        <v>74</v>
      </c>
      <c r="D46" s="10">
        <v>0.74</v>
      </c>
      <c r="E46" s="1" t="s">
        <v>5</v>
      </c>
      <c r="F46" s="1" t="s">
        <v>5</v>
      </c>
      <c r="G46" s="24">
        <f t="shared" si="3"/>
        <v>0.95</v>
      </c>
      <c r="H46" s="24">
        <f t="shared" si="4"/>
        <v>1.1000000000000001</v>
      </c>
      <c r="I46" s="24">
        <f t="shared" si="5"/>
        <v>1.2</v>
      </c>
      <c r="J46" s="24">
        <f t="shared" si="6"/>
        <v>1.3</v>
      </c>
      <c r="K46" s="24">
        <f t="shared" si="7"/>
        <v>1.1000000000000001</v>
      </c>
      <c r="L46" s="24">
        <f t="shared" si="8"/>
        <v>1.2</v>
      </c>
      <c r="M46" s="24">
        <f t="shared" si="9"/>
        <v>1.45</v>
      </c>
      <c r="N46" s="24"/>
      <c r="O46" s="16">
        <f t="shared" si="10"/>
        <v>16364.7</v>
      </c>
      <c r="P46" s="16">
        <f t="shared" si="11"/>
        <v>18948.59</v>
      </c>
      <c r="Q46" s="16">
        <f t="shared" si="12"/>
        <v>21325.94</v>
      </c>
      <c r="R46" s="16">
        <f t="shared" si="13"/>
        <v>22635.43</v>
      </c>
      <c r="S46" s="16">
        <f t="shared" si="14"/>
        <v>22393.79</v>
      </c>
      <c r="T46" s="16">
        <f t="shared" si="28"/>
        <v>18948.59</v>
      </c>
      <c r="U46" s="16">
        <f t="shared" si="15"/>
        <v>20671.189999999999</v>
      </c>
      <c r="V46" s="16">
        <f>ROUND($E$3*D46*M46*$E$4,2)</f>
        <v>24977.69</v>
      </c>
      <c r="W46" s="16">
        <f t="shared" si="16"/>
        <v>13909.99</v>
      </c>
      <c r="X46" s="16">
        <f t="shared" si="17"/>
        <v>16106.31</v>
      </c>
      <c r="Y46" s="16">
        <f t="shared" si="18"/>
        <v>18127.05</v>
      </c>
      <c r="Z46" s="16">
        <f t="shared" si="19"/>
        <v>19240.11</v>
      </c>
      <c r="AA46" s="16">
        <f t="shared" si="20"/>
        <v>19034.72</v>
      </c>
      <c r="AB46" s="16">
        <f t="shared" si="29"/>
        <v>16106.31</v>
      </c>
      <c r="AC46" s="16">
        <f t="shared" si="21"/>
        <v>17570.52</v>
      </c>
      <c r="AD46" s="16">
        <f>ROUND($E$3*D46*M46*$E$4*85%,2)</f>
        <v>21231.040000000001</v>
      </c>
      <c r="AE46" s="16">
        <f t="shared" si="22"/>
        <v>8182.35</v>
      </c>
      <c r="AF46" s="16">
        <f t="shared" si="23"/>
        <v>9474.2999999999993</v>
      </c>
      <c r="AG46" s="16">
        <f t="shared" si="24"/>
        <v>10662.97</v>
      </c>
      <c r="AH46" s="16">
        <f t="shared" si="25"/>
        <v>11317.71</v>
      </c>
      <c r="AI46" s="16">
        <f t="shared" si="26"/>
        <v>11196.9</v>
      </c>
      <c r="AJ46" s="16">
        <f t="shared" si="2"/>
        <v>9474.2999999999993</v>
      </c>
      <c r="AK46" s="16">
        <f t="shared" si="27"/>
        <v>10335.6</v>
      </c>
      <c r="AL46" s="16">
        <f>ROUND($E$3*D46*M46*$E$4*50%,2)</f>
        <v>12488.85</v>
      </c>
      <c r="AN46" s="38"/>
      <c r="AO46" s="38"/>
    </row>
    <row r="47" spans="1:41" ht="26.25" customHeight="1">
      <c r="A47" s="1">
        <v>36</v>
      </c>
      <c r="B47" s="1" t="s">
        <v>75</v>
      </c>
      <c r="C47" s="9" t="s">
        <v>76</v>
      </c>
      <c r="D47" s="10">
        <v>0.36</v>
      </c>
      <c r="E47" s="1" t="s">
        <v>38</v>
      </c>
      <c r="F47" s="1" t="s">
        <v>5</v>
      </c>
      <c r="G47" s="24">
        <v>1</v>
      </c>
      <c r="H47" s="24">
        <v>1</v>
      </c>
      <c r="I47" s="24">
        <f t="shared" si="5"/>
        <v>1.2</v>
      </c>
      <c r="J47" s="24">
        <v>1</v>
      </c>
      <c r="K47" s="24">
        <f t="shared" si="7"/>
        <v>1</v>
      </c>
      <c r="L47" s="24">
        <v>1</v>
      </c>
      <c r="M47" s="24">
        <v>1</v>
      </c>
      <c r="N47" s="24"/>
      <c r="O47" s="16">
        <f t="shared" si="10"/>
        <v>8380.2099999999991</v>
      </c>
      <c r="P47" s="16">
        <f t="shared" si="11"/>
        <v>8380.2099999999991</v>
      </c>
      <c r="Q47" s="16">
        <f t="shared" si="12"/>
        <v>10374.780000000001</v>
      </c>
      <c r="R47" s="16">
        <f t="shared" si="13"/>
        <v>11011.83</v>
      </c>
      <c r="S47" s="16">
        <f t="shared" si="14"/>
        <v>8380.2099999999991</v>
      </c>
      <c r="T47" s="16">
        <f t="shared" si="28"/>
        <v>8380.2099999999991</v>
      </c>
      <c r="U47" s="16">
        <f t="shared" si="15"/>
        <v>8380.2099999999991</v>
      </c>
      <c r="V47" s="16">
        <f>ROUND($E$3*D47*M47*$E$4,2)</f>
        <v>8380.2099999999991</v>
      </c>
      <c r="W47" s="16">
        <f t="shared" si="16"/>
        <v>7123.18</v>
      </c>
      <c r="X47" s="16">
        <f t="shared" si="17"/>
        <v>7123.18</v>
      </c>
      <c r="Y47" s="16">
        <f t="shared" si="18"/>
        <v>8818.56</v>
      </c>
      <c r="Z47" s="16">
        <f t="shared" si="19"/>
        <v>9360.0499999999993</v>
      </c>
      <c r="AA47" s="16">
        <f t="shared" si="20"/>
        <v>7123.18</v>
      </c>
      <c r="AB47" s="16">
        <f t="shared" si="29"/>
        <v>7123.18</v>
      </c>
      <c r="AC47" s="16">
        <f t="shared" si="21"/>
        <v>7123.18</v>
      </c>
      <c r="AD47" s="16">
        <f>ROUND($E$3*D47*M47*$E$4*85%,2)</f>
        <v>7123.18</v>
      </c>
      <c r="AE47" s="16">
        <f t="shared" si="22"/>
        <v>4190.1099999999997</v>
      </c>
      <c r="AF47" s="16">
        <f t="shared" si="23"/>
        <v>4190.1099999999997</v>
      </c>
      <c r="AG47" s="16">
        <f t="shared" si="24"/>
        <v>5187.3900000000003</v>
      </c>
      <c r="AH47" s="16">
        <f t="shared" si="25"/>
        <v>5505.91</v>
      </c>
      <c r="AI47" s="16">
        <f t="shared" si="26"/>
        <v>4190.1099999999997</v>
      </c>
      <c r="AJ47" s="16">
        <f t="shared" si="2"/>
        <v>4190.1099999999997</v>
      </c>
      <c r="AK47" s="16">
        <f t="shared" si="27"/>
        <v>4190.1099999999997</v>
      </c>
      <c r="AL47" s="16">
        <f>ROUND($E$3*D47*M47*$E$4*50%,2)</f>
        <v>4190.1099999999997</v>
      </c>
      <c r="AN47" s="38"/>
      <c r="AO47" s="38"/>
    </row>
    <row r="48" spans="1:41" ht="25.5">
      <c r="A48" s="1">
        <v>37</v>
      </c>
      <c r="B48" s="1" t="s">
        <v>77</v>
      </c>
      <c r="C48" s="9" t="s">
        <v>78</v>
      </c>
      <c r="D48" s="10">
        <v>1.84</v>
      </c>
      <c r="E48" s="1" t="s">
        <v>5</v>
      </c>
      <c r="F48" s="1" t="s">
        <v>5</v>
      </c>
      <c r="G48" s="24">
        <f t="shared" si="3"/>
        <v>0.95</v>
      </c>
      <c r="H48" s="24">
        <f t="shared" si="4"/>
        <v>1.1000000000000001</v>
      </c>
      <c r="I48" s="24">
        <f t="shared" si="5"/>
        <v>1.2</v>
      </c>
      <c r="J48" s="24">
        <f t="shared" si="6"/>
        <v>1.3</v>
      </c>
      <c r="K48" s="24">
        <f t="shared" si="7"/>
        <v>1.1000000000000001</v>
      </c>
      <c r="L48" s="24">
        <f t="shared" si="8"/>
        <v>1.2</v>
      </c>
      <c r="M48" s="24">
        <f t="shared" si="9"/>
        <v>1.45</v>
      </c>
      <c r="N48" s="24"/>
      <c r="O48" s="16">
        <f t="shared" si="10"/>
        <v>40690.589999999997</v>
      </c>
      <c r="P48" s="16">
        <f t="shared" si="11"/>
        <v>47115.42</v>
      </c>
      <c r="Q48" s="16">
        <f t="shared" si="12"/>
        <v>53026.66</v>
      </c>
      <c r="R48" s="16">
        <f t="shared" si="13"/>
        <v>56282.68</v>
      </c>
      <c r="S48" s="16">
        <f t="shared" si="14"/>
        <v>55681.87</v>
      </c>
      <c r="T48" s="16">
        <f t="shared" si="28"/>
        <v>47115.42</v>
      </c>
      <c r="U48" s="16">
        <f t="shared" si="15"/>
        <v>51398.65</v>
      </c>
      <c r="V48" s="16">
        <f>ROUND($E$3*D48*M48*$E$4,2)</f>
        <v>62106.7</v>
      </c>
      <c r="W48" s="16">
        <f t="shared" si="16"/>
        <v>34587.01</v>
      </c>
      <c r="X48" s="16">
        <f t="shared" si="17"/>
        <v>40048.11</v>
      </c>
      <c r="Y48" s="16">
        <f t="shared" si="18"/>
        <v>45072.66</v>
      </c>
      <c r="Z48" s="16">
        <f t="shared" si="19"/>
        <v>47840.28</v>
      </c>
      <c r="AA48" s="16">
        <f t="shared" si="20"/>
        <v>47329.59</v>
      </c>
      <c r="AB48" s="16">
        <f t="shared" si="29"/>
        <v>40048.11</v>
      </c>
      <c r="AC48" s="16">
        <f t="shared" si="21"/>
        <v>43688.85</v>
      </c>
      <c r="AD48" s="16">
        <f>ROUND($E$3*D48*M48*$E$4*85%,2)</f>
        <v>52790.69</v>
      </c>
      <c r="AE48" s="16">
        <f t="shared" si="22"/>
        <v>20345.3</v>
      </c>
      <c r="AF48" s="16">
        <f t="shared" si="23"/>
        <v>23557.71</v>
      </c>
      <c r="AG48" s="16">
        <f t="shared" si="24"/>
        <v>26513.33</v>
      </c>
      <c r="AH48" s="16">
        <f t="shared" si="25"/>
        <v>28141.34</v>
      </c>
      <c r="AI48" s="16">
        <f t="shared" si="26"/>
        <v>27840.93</v>
      </c>
      <c r="AJ48" s="16">
        <f t="shared" si="2"/>
        <v>23557.71</v>
      </c>
      <c r="AK48" s="16">
        <f t="shared" si="27"/>
        <v>25699.32</v>
      </c>
      <c r="AL48" s="16">
        <f>ROUND($E$3*D48*M48*$E$4*50%,2)</f>
        <v>31053.35</v>
      </c>
      <c r="AN48" s="38"/>
      <c r="AO48" s="38"/>
    </row>
    <row r="49" spans="1:41" ht="51">
      <c r="A49" s="1">
        <v>38</v>
      </c>
      <c r="B49" s="1" t="s">
        <v>79</v>
      </c>
      <c r="C49" s="9" t="s">
        <v>80</v>
      </c>
      <c r="D49" s="10">
        <v>4.37</v>
      </c>
      <c r="E49" s="1" t="s">
        <v>5</v>
      </c>
      <c r="F49" s="1" t="s">
        <v>5</v>
      </c>
      <c r="G49" s="24">
        <f t="shared" si="3"/>
        <v>0.95</v>
      </c>
      <c r="H49" s="24">
        <f t="shared" si="4"/>
        <v>1.1000000000000001</v>
      </c>
      <c r="I49" s="24">
        <f t="shared" si="5"/>
        <v>1.2</v>
      </c>
      <c r="J49" s="24">
        <f t="shared" si="6"/>
        <v>1.3</v>
      </c>
      <c r="K49" s="24">
        <f t="shared" si="7"/>
        <v>1.1000000000000001</v>
      </c>
      <c r="L49" s="24">
        <f t="shared" si="8"/>
        <v>1.2</v>
      </c>
      <c r="M49" s="24">
        <f t="shared" si="9"/>
        <v>1.45</v>
      </c>
      <c r="N49" s="24"/>
      <c r="O49" s="16">
        <f t="shared" si="10"/>
        <v>96640.16</v>
      </c>
      <c r="P49" s="16">
        <f t="shared" si="11"/>
        <v>111899.13</v>
      </c>
      <c r="Q49" s="16">
        <f t="shared" si="12"/>
        <v>125938.31</v>
      </c>
      <c r="R49" s="16">
        <f t="shared" si="13"/>
        <v>133671.35999999999</v>
      </c>
      <c r="S49" s="16">
        <f t="shared" si="14"/>
        <v>132244.43</v>
      </c>
      <c r="T49" s="16">
        <f t="shared" si="28"/>
        <v>111899.13</v>
      </c>
      <c r="U49" s="16">
        <f t="shared" si="15"/>
        <v>122071.78</v>
      </c>
      <c r="V49" s="16">
        <f>ROUND($E$3*D49*M49*$E$4,2)</f>
        <v>147503.4</v>
      </c>
      <c r="W49" s="16">
        <f t="shared" si="16"/>
        <v>82144.14</v>
      </c>
      <c r="X49" s="16">
        <f t="shared" si="17"/>
        <v>95114.26</v>
      </c>
      <c r="Y49" s="16">
        <f t="shared" si="18"/>
        <v>107047.56</v>
      </c>
      <c r="Z49" s="16">
        <f t="shared" si="19"/>
        <v>113620.66</v>
      </c>
      <c r="AA49" s="16">
        <f t="shared" si="20"/>
        <v>112407.77</v>
      </c>
      <c r="AB49" s="16">
        <f t="shared" si="29"/>
        <v>95114.26</v>
      </c>
      <c r="AC49" s="16">
        <f t="shared" si="21"/>
        <v>103761.02</v>
      </c>
      <c r="AD49" s="16">
        <f>ROUND($E$3*D49*M49*$E$4*85%,2)</f>
        <v>125377.89</v>
      </c>
      <c r="AE49" s="16">
        <f t="shared" si="22"/>
        <v>48320.08</v>
      </c>
      <c r="AF49" s="16">
        <f t="shared" si="23"/>
        <v>55949.57</v>
      </c>
      <c r="AG49" s="16">
        <f t="shared" si="24"/>
        <v>62969.15</v>
      </c>
      <c r="AH49" s="16">
        <f t="shared" si="25"/>
        <v>66835.679999999993</v>
      </c>
      <c r="AI49" s="16">
        <f t="shared" si="26"/>
        <v>66122.22</v>
      </c>
      <c r="AJ49" s="16">
        <f t="shared" si="2"/>
        <v>55949.57</v>
      </c>
      <c r="AK49" s="16">
        <f t="shared" si="27"/>
        <v>61035.89</v>
      </c>
      <c r="AL49" s="16">
        <f>ROUND($E$3*D49*M49*$E$4*50%,2)</f>
        <v>73751.7</v>
      </c>
      <c r="AN49" s="38"/>
      <c r="AO49" s="38"/>
    </row>
    <row r="50" spans="1:41" ht="25.5">
      <c r="A50" s="1">
        <v>39</v>
      </c>
      <c r="B50" s="1" t="s">
        <v>81</v>
      </c>
      <c r="C50" s="9" t="s">
        <v>82</v>
      </c>
      <c r="D50" s="10">
        <v>0.97</v>
      </c>
      <c r="E50" s="1" t="s">
        <v>5</v>
      </c>
      <c r="F50" s="1" t="s">
        <v>5</v>
      </c>
      <c r="G50" s="24">
        <f t="shared" si="3"/>
        <v>0.95</v>
      </c>
      <c r="H50" s="24">
        <f t="shared" si="4"/>
        <v>1.1000000000000001</v>
      </c>
      <c r="I50" s="24">
        <f t="shared" si="5"/>
        <v>1.2</v>
      </c>
      <c r="J50" s="24">
        <f t="shared" si="6"/>
        <v>1.3</v>
      </c>
      <c r="K50" s="24">
        <f t="shared" si="7"/>
        <v>1.1000000000000001</v>
      </c>
      <c r="L50" s="24">
        <f t="shared" si="8"/>
        <v>1.2</v>
      </c>
      <c r="M50" s="24">
        <f t="shared" si="9"/>
        <v>1.45</v>
      </c>
      <c r="N50" s="24"/>
      <c r="O50" s="16">
        <f t="shared" si="10"/>
        <v>21451.02</v>
      </c>
      <c r="P50" s="16">
        <f t="shared" si="11"/>
        <v>24838.02</v>
      </c>
      <c r="Q50" s="16">
        <f t="shared" si="12"/>
        <v>27954.27</v>
      </c>
      <c r="R50" s="16">
        <f t="shared" si="13"/>
        <v>29670.76</v>
      </c>
      <c r="S50" s="16">
        <f t="shared" si="14"/>
        <v>29354.03</v>
      </c>
      <c r="T50" s="16">
        <f t="shared" si="28"/>
        <v>24838.02</v>
      </c>
      <c r="U50" s="16">
        <f t="shared" si="15"/>
        <v>27096.03</v>
      </c>
      <c r="V50" s="16">
        <f>ROUND($E$3*D50*M50*$E$4,2)</f>
        <v>32741.03</v>
      </c>
      <c r="W50" s="16">
        <f t="shared" si="16"/>
        <v>18233.37</v>
      </c>
      <c r="X50" s="16">
        <f t="shared" si="17"/>
        <v>21112.32</v>
      </c>
      <c r="Y50" s="16">
        <f t="shared" si="18"/>
        <v>23761.13</v>
      </c>
      <c r="Z50" s="16">
        <f t="shared" si="19"/>
        <v>25220.15</v>
      </c>
      <c r="AA50" s="16">
        <f t="shared" si="20"/>
        <v>24950.92</v>
      </c>
      <c r="AB50" s="16">
        <f t="shared" si="29"/>
        <v>21112.32</v>
      </c>
      <c r="AC50" s="16">
        <f t="shared" si="21"/>
        <v>23031.62</v>
      </c>
      <c r="AD50" s="16">
        <f>ROUND($E$3*D50*M50*$E$4*85%,2)</f>
        <v>27829.88</v>
      </c>
      <c r="AE50" s="16">
        <f t="shared" si="22"/>
        <v>10725.51</v>
      </c>
      <c r="AF50" s="16">
        <f t="shared" si="23"/>
        <v>12419.01</v>
      </c>
      <c r="AG50" s="16">
        <f t="shared" si="24"/>
        <v>13977.14</v>
      </c>
      <c r="AH50" s="16">
        <f t="shared" si="25"/>
        <v>14835.38</v>
      </c>
      <c r="AI50" s="16">
        <f t="shared" si="26"/>
        <v>14677.01</v>
      </c>
      <c r="AJ50" s="16">
        <f t="shared" si="2"/>
        <v>12419.01</v>
      </c>
      <c r="AK50" s="16">
        <f t="shared" si="27"/>
        <v>13548.01</v>
      </c>
      <c r="AL50" s="16">
        <f>ROUND($E$3*D50*M50*$E$4*50%,2)</f>
        <v>16370.52</v>
      </c>
      <c r="AN50" s="38"/>
      <c r="AO50" s="38"/>
    </row>
    <row r="51" spans="1:41" ht="25.5">
      <c r="A51" s="1">
        <v>40</v>
      </c>
      <c r="B51" s="1" t="s">
        <v>83</v>
      </c>
      <c r="C51" s="9" t="s">
        <v>84</v>
      </c>
      <c r="D51" s="10">
        <v>1.1100000000000001</v>
      </c>
      <c r="E51" s="1" t="s">
        <v>5</v>
      </c>
      <c r="F51" s="1" t="s">
        <v>5</v>
      </c>
      <c r="G51" s="24">
        <f t="shared" si="3"/>
        <v>0.95</v>
      </c>
      <c r="H51" s="24">
        <f t="shared" si="4"/>
        <v>1.1000000000000001</v>
      </c>
      <c r="I51" s="24">
        <f t="shared" si="5"/>
        <v>1.2</v>
      </c>
      <c r="J51" s="24">
        <f t="shared" si="6"/>
        <v>1.3</v>
      </c>
      <c r="K51" s="24">
        <f t="shared" si="7"/>
        <v>1.1000000000000001</v>
      </c>
      <c r="L51" s="24">
        <f t="shared" si="8"/>
        <v>1.2</v>
      </c>
      <c r="M51" s="24">
        <f t="shared" si="9"/>
        <v>1.45</v>
      </c>
      <c r="N51" s="24"/>
      <c r="O51" s="16">
        <f t="shared" si="10"/>
        <v>24547.040000000001</v>
      </c>
      <c r="P51" s="16">
        <f t="shared" si="11"/>
        <v>28422.89</v>
      </c>
      <c r="Q51" s="16">
        <f t="shared" si="12"/>
        <v>31988.91</v>
      </c>
      <c r="R51" s="16">
        <f t="shared" si="13"/>
        <v>33953.14</v>
      </c>
      <c r="S51" s="16">
        <f t="shared" si="14"/>
        <v>33590.69</v>
      </c>
      <c r="T51" s="16">
        <f t="shared" si="28"/>
        <v>28422.89</v>
      </c>
      <c r="U51" s="16">
        <f t="shared" si="15"/>
        <v>31006.79</v>
      </c>
      <c r="V51" s="16">
        <f>ROUND($E$3*D51*M51*$E$4,2)</f>
        <v>37466.54</v>
      </c>
      <c r="W51" s="16">
        <f t="shared" si="16"/>
        <v>20864.990000000002</v>
      </c>
      <c r="X51" s="16">
        <f t="shared" si="17"/>
        <v>24159.46</v>
      </c>
      <c r="Y51" s="16">
        <f t="shared" si="18"/>
        <v>27190.57</v>
      </c>
      <c r="Z51" s="16">
        <f t="shared" si="19"/>
        <v>28860.17</v>
      </c>
      <c r="AA51" s="16">
        <f t="shared" si="20"/>
        <v>28552.09</v>
      </c>
      <c r="AB51" s="16">
        <f t="shared" si="29"/>
        <v>24159.46</v>
      </c>
      <c r="AC51" s="16">
        <f t="shared" si="21"/>
        <v>26355.77</v>
      </c>
      <c r="AD51" s="16">
        <f>ROUND($E$3*D51*M51*$E$4*85%,2)</f>
        <v>31846.560000000001</v>
      </c>
      <c r="AE51" s="16">
        <f t="shared" si="22"/>
        <v>12273.52</v>
      </c>
      <c r="AF51" s="16">
        <f t="shared" si="23"/>
        <v>14211.45</v>
      </c>
      <c r="AG51" s="16">
        <f t="shared" si="24"/>
        <v>15994.45</v>
      </c>
      <c r="AH51" s="16">
        <f t="shared" si="25"/>
        <v>16976.57</v>
      </c>
      <c r="AI51" s="16">
        <f t="shared" si="26"/>
        <v>16795.349999999999</v>
      </c>
      <c r="AJ51" s="16">
        <f t="shared" si="2"/>
        <v>14211.45</v>
      </c>
      <c r="AK51" s="16">
        <f t="shared" si="27"/>
        <v>15503.4</v>
      </c>
      <c r="AL51" s="16">
        <f>ROUND($E$3*D51*M51*$E$4*50%,2)</f>
        <v>18733.27</v>
      </c>
      <c r="AN51" s="38"/>
      <c r="AO51" s="38"/>
    </row>
    <row r="52" spans="1:41" ht="25.5">
      <c r="A52" s="1">
        <v>41</v>
      </c>
      <c r="B52" s="1" t="s">
        <v>85</v>
      </c>
      <c r="C52" s="9" t="s">
        <v>86</v>
      </c>
      <c r="D52" s="10">
        <v>1.97</v>
      </c>
      <c r="E52" s="1" t="s">
        <v>5</v>
      </c>
      <c r="F52" s="1" t="s">
        <v>5</v>
      </c>
      <c r="G52" s="24">
        <f t="shared" si="3"/>
        <v>0.95</v>
      </c>
      <c r="H52" s="24">
        <f t="shared" si="4"/>
        <v>1.1000000000000001</v>
      </c>
      <c r="I52" s="24">
        <f t="shared" si="5"/>
        <v>1.2</v>
      </c>
      <c r="J52" s="24">
        <f t="shared" si="6"/>
        <v>1.3</v>
      </c>
      <c r="K52" s="24">
        <f t="shared" si="7"/>
        <v>1.1000000000000001</v>
      </c>
      <c r="L52" s="24">
        <f t="shared" si="8"/>
        <v>1.2</v>
      </c>
      <c r="M52" s="24">
        <f t="shared" si="9"/>
        <v>1.45</v>
      </c>
      <c r="N52" s="24"/>
      <c r="O52" s="16">
        <f t="shared" si="10"/>
        <v>43565.47</v>
      </c>
      <c r="P52" s="16">
        <f t="shared" si="11"/>
        <v>50444.23</v>
      </c>
      <c r="Q52" s="16">
        <f t="shared" si="12"/>
        <v>56773.11</v>
      </c>
      <c r="R52" s="16">
        <f t="shared" si="13"/>
        <v>60259.17</v>
      </c>
      <c r="S52" s="16">
        <f t="shared" si="14"/>
        <v>59615.91</v>
      </c>
      <c r="T52" s="16">
        <f t="shared" si="28"/>
        <v>50444.23</v>
      </c>
      <c r="U52" s="16">
        <f t="shared" si="15"/>
        <v>55030.07</v>
      </c>
      <c r="V52" s="16">
        <f>ROUND($E$3*D52*M52*$E$4,2)</f>
        <v>66494.67</v>
      </c>
      <c r="W52" s="16">
        <f t="shared" si="16"/>
        <v>37030.65</v>
      </c>
      <c r="X52" s="16">
        <f t="shared" si="17"/>
        <v>42877.599999999999</v>
      </c>
      <c r="Y52" s="16">
        <f t="shared" si="18"/>
        <v>48257.14</v>
      </c>
      <c r="Z52" s="16">
        <f t="shared" si="19"/>
        <v>51220.3</v>
      </c>
      <c r="AA52" s="16">
        <f t="shared" si="20"/>
        <v>50673.52</v>
      </c>
      <c r="AB52" s="16">
        <f t="shared" si="29"/>
        <v>42877.599999999999</v>
      </c>
      <c r="AC52" s="16">
        <f t="shared" si="21"/>
        <v>46775.56</v>
      </c>
      <c r="AD52" s="16">
        <f>ROUND($E$3*D52*M52*$E$4*85%,2)</f>
        <v>56520.47</v>
      </c>
      <c r="AE52" s="16">
        <f t="shared" si="22"/>
        <v>21782.74</v>
      </c>
      <c r="AF52" s="16">
        <f t="shared" si="23"/>
        <v>25222.12</v>
      </c>
      <c r="AG52" s="16">
        <f t="shared" si="24"/>
        <v>28386.55</v>
      </c>
      <c r="AH52" s="16">
        <f t="shared" si="25"/>
        <v>30129.59</v>
      </c>
      <c r="AI52" s="16">
        <f t="shared" si="26"/>
        <v>29807.96</v>
      </c>
      <c r="AJ52" s="16">
        <f t="shared" si="2"/>
        <v>25222.12</v>
      </c>
      <c r="AK52" s="16">
        <f t="shared" si="27"/>
        <v>27515.040000000001</v>
      </c>
      <c r="AL52" s="16">
        <f>ROUND($E$3*D52*M52*$E$4*50%,2)</f>
        <v>33247.33</v>
      </c>
      <c r="AN52" s="38"/>
      <c r="AO52" s="38"/>
    </row>
    <row r="53" spans="1:41" ht="25.5">
      <c r="A53" s="1">
        <v>42</v>
      </c>
      <c r="B53" s="1" t="s">
        <v>87</v>
      </c>
      <c r="C53" s="9" t="s">
        <v>88</v>
      </c>
      <c r="D53" s="10">
        <v>2.78</v>
      </c>
      <c r="E53" s="1" t="s">
        <v>5</v>
      </c>
      <c r="F53" s="1" t="s">
        <v>5</v>
      </c>
      <c r="G53" s="24">
        <f t="shared" si="3"/>
        <v>0.95</v>
      </c>
      <c r="H53" s="24">
        <f t="shared" si="4"/>
        <v>1.1000000000000001</v>
      </c>
      <c r="I53" s="24">
        <f t="shared" si="5"/>
        <v>1.2</v>
      </c>
      <c r="J53" s="24">
        <f t="shared" si="6"/>
        <v>1.3</v>
      </c>
      <c r="K53" s="24">
        <f t="shared" si="7"/>
        <v>1.1000000000000001</v>
      </c>
      <c r="L53" s="24">
        <f t="shared" si="8"/>
        <v>1.2</v>
      </c>
      <c r="M53" s="24">
        <f t="shared" si="9"/>
        <v>1.45</v>
      </c>
      <c r="N53" s="24"/>
      <c r="O53" s="16">
        <f t="shared" si="10"/>
        <v>61478.18</v>
      </c>
      <c r="P53" s="16">
        <f t="shared" si="11"/>
        <v>71185.259999999995</v>
      </c>
      <c r="Q53" s="16">
        <f t="shared" si="12"/>
        <v>80116.36</v>
      </c>
      <c r="R53" s="16">
        <f t="shared" si="13"/>
        <v>85035.79</v>
      </c>
      <c r="S53" s="16">
        <f t="shared" si="14"/>
        <v>84128.04</v>
      </c>
      <c r="T53" s="16">
        <f t="shared" si="28"/>
        <v>71185.259999999995</v>
      </c>
      <c r="U53" s="16">
        <f t="shared" si="15"/>
        <v>77656.649999999994</v>
      </c>
      <c r="V53" s="16">
        <f>ROUND($E$3*D53*M53*$E$4,2)</f>
        <v>93835.12</v>
      </c>
      <c r="W53" s="16">
        <f t="shared" si="16"/>
        <v>52256.45</v>
      </c>
      <c r="X53" s="16">
        <f t="shared" si="17"/>
        <v>60507.47</v>
      </c>
      <c r="Y53" s="16">
        <f t="shared" si="18"/>
        <v>68098.91</v>
      </c>
      <c r="Z53" s="16">
        <f t="shared" si="19"/>
        <v>72280.42</v>
      </c>
      <c r="AA53" s="16">
        <f t="shared" si="20"/>
        <v>71508.83</v>
      </c>
      <c r="AB53" s="16">
        <f t="shared" si="29"/>
        <v>60507.47</v>
      </c>
      <c r="AC53" s="16">
        <f t="shared" si="21"/>
        <v>66008.149999999994</v>
      </c>
      <c r="AD53" s="16">
        <f>ROUND($E$3*D53*M53*$E$4*85%,2)</f>
        <v>79759.850000000006</v>
      </c>
      <c r="AE53" s="16">
        <f t="shared" si="22"/>
        <v>30739.09</v>
      </c>
      <c r="AF53" s="16">
        <f t="shared" si="23"/>
        <v>35592.629999999997</v>
      </c>
      <c r="AG53" s="16">
        <f t="shared" si="24"/>
        <v>40058.18</v>
      </c>
      <c r="AH53" s="16">
        <f t="shared" si="25"/>
        <v>42517.89</v>
      </c>
      <c r="AI53" s="16">
        <f t="shared" si="26"/>
        <v>42064.02</v>
      </c>
      <c r="AJ53" s="16">
        <f t="shared" si="2"/>
        <v>35592.629999999997</v>
      </c>
      <c r="AK53" s="16">
        <f t="shared" si="27"/>
        <v>38828.32</v>
      </c>
      <c r="AL53" s="16">
        <f>ROUND($E$3*D53*M53*$E$4*50%,2)</f>
        <v>46917.56</v>
      </c>
      <c r="AN53" s="38"/>
      <c r="AO53" s="38"/>
    </row>
    <row r="54" spans="1:41" ht="25.5">
      <c r="A54" s="1">
        <v>43</v>
      </c>
      <c r="B54" s="1" t="s">
        <v>89</v>
      </c>
      <c r="C54" s="9" t="s">
        <v>90</v>
      </c>
      <c r="D54" s="10">
        <v>1.1499999999999999</v>
      </c>
      <c r="E54" s="1" t="s">
        <v>5</v>
      </c>
      <c r="F54" s="1" t="s">
        <v>5</v>
      </c>
      <c r="G54" s="24">
        <f t="shared" si="3"/>
        <v>0.95</v>
      </c>
      <c r="H54" s="24">
        <f t="shared" si="4"/>
        <v>1.1000000000000001</v>
      </c>
      <c r="I54" s="24">
        <f t="shared" si="5"/>
        <v>1.2</v>
      </c>
      <c r="J54" s="24">
        <f t="shared" si="6"/>
        <v>1.3</v>
      </c>
      <c r="K54" s="24">
        <f t="shared" si="7"/>
        <v>1.1000000000000001</v>
      </c>
      <c r="L54" s="24">
        <f t="shared" si="8"/>
        <v>1.2</v>
      </c>
      <c r="M54" s="24">
        <f t="shared" si="9"/>
        <v>1.45</v>
      </c>
      <c r="N54" s="24"/>
      <c r="O54" s="16">
        <f t="shared" si="10"/>
        <v>25431.62</v>
      </c>
      <c r="P54" s="16">
        <f t="shared" si="11"/>
        <v>29447.14</v>
      </c>
      <c r="Q54" s="16">
        <f t="shared" si="12"/>
        <v>33141.660000000003</v>
      </c>
      <c r="R54" s="16">
        <f t="shared" si="13"/>
        <v>35176.67</v>
      </c>
      <c r="S54" s="16">
        <f t="shared" si="14"/>
        <v>34801.17</v>
      </c>
      <c r="T54" s="16">
        <f t="shared" si="28"/>
        <v>29447.14</v>
      </c>
      <c r="U54" s="16">
        <f t="shared" si="15"/>
        <v>32124.15</v>
      </c>
      <c r="V54" s="16">
        <f>ROUND($E$3*D54*M54*$E$4,2)</f>
        <v>38816.69</v>
      </c>
      <c r="W54" s="16">
        <f t="shared" si="16"/>
        <v>21616.880000000001</v>
      </c>
      <c r="X54" s="16">
        <f t="shared" si="17"/>
        <v>25030.07</v>
      </c>
      <c r="Y54" s="16">
        <f t="shared" si="18"/>
        <v>28170.41</v>
      </c>
      <c r="Z54" s="16">
        <f t="shared" si="19"/>
        <v>29900.17</v>
      </c>
      <c r="AA54" s="16">
        <f t="shared" si="20"/>
        <v>29580.99</v>
      </c>
      <c r="AB54" s="16">
        <f t="shared" si="29"/>
        <v>25030.07</v>
      </c>
      <c r="AC54" s="16">
        <f t="shared" si="21"/>
        <v>27305.53</v>
      </c>
      <c r="AD54" s="16">
        <f>ROUND($E$3*D54*M54*$E$4*85%,2)</f>
        <v>32994.18</v>
      </c>
      <c r="AE54" s="16">
        <f t="shared" si="22"/>
        <v>12715.81</v>
      </c>
      <c r="AF54" s="16">
        <f t="shared" si="23"/>
        <v>14723.57</v>
      </c>
      <c r="AG54" s="16">
        <f t="shared" si="24"/>
        <v>16570.830000000002</v>
      </c>
      <c r="AH54" s="16">
        <f t="shared" si="25"/>
        <v>17588.34</v>
      </c>
      <c r="AI54" s="16">
        <f t="shared" si="26"/>
        <v>17400.580000000002</v>
      </c>
      <c r="AJ54" s="16">
        <f t="shared" si="2"/>
        <v>14723.57</v>
      </c>
      <c r="AK54" s="16">
        <f t="shared" si="27"/>
        <v>16062.08</v>
      </c>
      <c r="AL54" s="16">
        <f>ROUND($E$3*D54*M54*$E$4*50%,2)</f>
        <v>19408.34</v>
      </c>
      <c r="AN54" s="38"/>
      <c r="AO54" s="38"/>
    </row>
    <row r="55" spans="1:41" ht="25.5">
      <c r="A55" s="1">
        <v>44</v>
      </c>
      <c r="B55" s="1" t="s">
        <v>91</v>
      </c>
      <c r="C55" s="9" t="s">
        <v>92</v>
      </c>
      <c r="D55" s="10">
        <v>1.22</v>
      </c>
      <c r="E55" s="1" t="s">
        <v>5</v>
      </c>
      <c r="F55" s="1" t="s">
        <v>5</v>
      </c>
      <c r="G55" s="24">
        <f t="shared" si="3"/>
        <v>0.95</v>
      </c>
      <c r="H55" s="24">
        <f t="shared" si="4"/>
        <v>1.1000000000000001</v>
      </c>
      <c r="I55" s="24">
        <f t="shared" si="5"/>
        <v>1.2</v>
      </c>
      <c r="J55" s="24">
        <f t="shared" si="6"/>
        <v>1.3</v>
      </c>
      <c r="K55" s="24">
        <f t="shared" si="7"/>
        <v>1.1000000000000001</v>
      </c>
      <c r="L55" s="24">
        <f t="shared" si="8"/>
        <v>1.2</v>
      </c>
      <c r="M55" s="24">
        <f t="shared" si="9"/>
        <v>1.45</v>
      </c>
      <c r="N55" s="24"/>
      <c r="O55" s="16">
        <f t="shared" si="10"/>
        <v>26979.63</v>
      </c>
      <c r="P55" s="16">
        <f t="shared" si="11"/>
        <v>31239.58</v>
      </c>
      <c r="Q55" s="16">
        <f t="shared" si="12"/>
        <v>35158.980000000003</v>
      </c>
      <c r="R55" s="16">
        <f t="shared" si="13"/>
        <v>37317.86</v>
      </c>
      <c r="S55" s="16">
        <f t="shared" si="14"/>
        <v>36919.5</v>
      </c>
      <c r="T55" s="16">
        <f t="shared" si="28"/>
        <v>31239.58</v>
      </c>
      <c r="U55" s="16">
        <f t="shared" si="15"/>
        <v>34079.54</v>
      </c>
      <c r="V55" s="16">
        <f>ROUND($E$3*D55*M55*$E$4,2)</f>
        <v>41179.440000000002</v>
      </c>
      <c r="W55" s="16">
        <f t="shared" si="16"/>
        <v>22932.69</v>
      </c>
      <c r="X55" s="16">
        <f t="shared" si="17"/>
        <v>26553.64</v>
      </c>
      <c r="Y55" s="16">
        <f t="shared" si="18"/>
        <v>29885.13</v>
      </c>
      <c r="Z55" s="16">
        <f t="shared" si="19"/>
        <v>31720.18</v>
      </c>
      <c r="AA55" s="16">
        <f t="shared" si="20"/>
        <v>31381.57</v>
      </c>
      <c r="AB55" s="16">
        <f t="shared" si="29"/>
        <v>26553.64</v>
      </c>
      <c r="AC55" s="16">
        <f t="shared" si="21"/>
        <v>28967.61</v>
      </c>
      <c r="AD55" s="16">
        <f>ROUND($E$3*D55*M55*$E$4*85%,2)</f>
        <v>35002.519999999997</v>
      </c>
      <c r="AE55" s="16">
        <f t="shared" si="22"/>
        <v>13489.82</v>
      </c>
      <c r="AF55" s="16">
        <f t="shared" si="23"/>
        <v>15619.79</v>
      </c>
      <c r="AG55" s="16">
        <f t="shared" si="24"/>
        <v>17579.490000000002</v>
      </c>
      <c r="AH55" s="16">
        <f t="shared" si="25"/>
        <v>18658.93</v>
      </c>
      <c r="AI55" s="16">
        <f t="shared" si="26"/>
        <v>18459.75</v>
      </c>
      <c r="AJ55" s="16">
        <f t="shared" si="2"/>
        <v>15619.79</v>
      </c>
      <c r="AK55" s="16">
        <f t="shared" si="27"/>
        <v>17039.77</v>
      </c>
      <c r="AL55" s="16">
        <f>ROUND($E$3*D55*M55*$E$4*50%,2)</f>
        <v>20589.72</v>
      </c>
      <c r="AN55" s="38"/>
      <c r="AO55" s="38"/>
    </row>
    <row r="56" spans="1:41" ht="25.5">
      <c r="A56" s="1">
        <v>45</v>
      </c>
      <c r="B56" s="1" t="s">
        <v>93</v>
      </c>
      <c r="C56" s="9" t="s">
        <v>94</v>
      </c>
      <c r="D56" s="10">
        <v>1.78</v>
      </c>
      <c r="E56" s="1" t="s">
        <v>5</v>
      </c>
      <c r="F56" s="1" t="s">
        <v>5</v>
      </c>
      <c r="G56" s="24">
        <f t="shared" si="3"/>
        <v>0.95</v>
      </c>
      <c r="H56" s="24">
        <f t="shared" si="4"/>
        <v>1.1000000000000001</v>
      </c>
      <c r="I56" s="24">
        <f t="shared" si="5"/>
        <v>1.2</v>
      </c>
      <c r="J56" s="24">
        <f t="shared" si="6"/>
        <v>1.3</v>
      </c>
      <c r="K56" s="24">
        <f t="shared" si="7"/>
        <v>1.1000000000000001</v>
      </c>
      <c r="L56" s="24">
        <f t="shared" si="8"/>
        <v>1.2</v>
      </c>
      <c r="M56" s="24">
        <f t="shared" si="9"/>
        <v>1.45</v>
      </c>
      <c r="N56" s="24"/>
      <c r="O56" s="16">
        <f t="shared" si="10"/>
        <v>39363.730000000003</v>
      </c>
      <c r="P56" s="16">
        <f t="shared" si="11"/>
        <v>45579.05</v>
      </c>
      <c r="Q56" s="16">
        <f t="shared" si="12"/>
        <v>51297.53</v>
      </c>
      <c r="R56" s="16">
        <f t="shared" si="13"/>
        <v>54447.37</v>
      </c>
      <c r="S56" s="16">
        <f t="shared" si="14"/>
        <v>53866.15</v>
      </c>
      <c r="T56" s="16">
        <f t="shared" si="28"/>
        <v>45579.05</v>
      </c>
      <c r="U56" s="16">
        <f t="shared" si="15"/>
        <v>49722.6</v>
      </c>
      <c r="V56" s="16">
        <f>ROUND($E$3*D56*M56*$E$4,2)</f>
        <v>60081.48</v>
      </c>
      <c r="W56" s="16">
        <f t="shared" si="16"/>
        <v>33459.17</v>
      </c>
      <c r="X56" s="16">
        <f t="shared" si="17"/>
        <v>38742.19</v>
      </c>
      <c r="Y56" s="16">
        <f t="shared" si="18"/>
        <v>43602.9</v>
      </c>
      <c r="Z56" s="16">
        <f t="shared" si="19"/>
        <v>46280.27</v>
      </c>
      <c r="AA56" s="16">
        <f t="shared" si="20"/>
        <v>45786.23</v>
      </c>
      <c r="AB56" s="16">
        <f t="shared" si="29"/>
        <v>38742.19</v>
      </c>
      <c r="AC56" s="16">
        <f t="shared" si="21"/>
        <v>42264.21</v>
      </c>
      <c r="AD56" s="16">
        <f>ROUND($E$3*D56*M56*$E$4*85%,2)</f>
        <v>51069.26</v>
      </c>
      <c r="AE56" s="16">
        <f t="shared" si="22"/>
        <v>19681.86</v>
      </c>
      <c r="AF56" s="16">
        <f t="shared" si="23"/>
        <v>22789.53</v>
      </c>
      <c r="AG56" s="16">
        <f t="shared" si="24"/>
        <v>25648.76</v>
      </c>
      <c r="AH56" s="16">
        <f t="shared" si="25"/>
        <v>27223.69</v>
      </c>
      <c r="AI56" s="16">
        <f t="shared" si="26"/>
        <v>26933.08</v>
      </c>
      <c r="AJ56" s="16">
        <f t="shared" si="2"/>
        <v>22789.53</v>
      </c>
      <c r="AK56" s="16">
        <f t="shared" si="27"/>
        <v>24861.3</v>
      </c>
      <c r="AL56" s="16">
        <f>ROUND($E$3*D56*M56*$E$4*50%,2)</f>
        <v>30040.74</v>
      </c>
      <c r="AN56" s="38"/>
      <c r="AO56" s="38"/>
    </row>
    <row r="57" spans="1:41" ht="25.5">
      <c r="A57" s="1">
        <v>46</v>
      </c>
      <c r="B57" s="1" t="s">
        <v>95</v>
      </c>
      <c r="C57" s="9" t="s">
        <v>96</v>
      </c>
      <c r="D57" s="10">
        <v>2.23</v>
      </c>
      <c r="E57" s="1" t="s">
        <v>5</v>
      </c>
      <c r="F57" s="1" t="s">
        <v>5</v>
      </c>
      <c r="G57" s="24">
        <f t="shared" si="3"/>
        <v>0.95</v>
      </c>
      <c r="H57" s="24">
        <f t="shared" si="4"/>
        <v>1.1000000000000001</v>
      </c>
      <c r="I57" s="24">
        <f t="shared" si="5"/>
        <v>1.2</v>
      </c>
      <c r="J57" s="24">
        <f t="shared" si="6"/>
        <v>1.3</v>
      </c>
      <c r="K57" s="24">
        <f t="shared" si="7"/>
        <v>1.1000000000000001</v>
      </c>
      <c r="L57" s="24">
        <f t="shared" si="8"/>
        <v>1.2</v>
      </c>
      <c r="M57" s="24">
        <f t="shared" si="9"/>
        <v>1.45</v>
      </c>
      <c r="N57" s="24"/>
      <c r="O57" s="16">
        <f t="shared" si="10"/>
        <v>49315.23</v>
      </c>
      <c r="P57" s="16">
        <f t="shared" si="11"/>
        <v>57101.85</v>
      </c>
      <c r="Q57" s="16">
        <f t="shared" si="12"/>
        <v>64266</v>
      </c>
      <c r="R57" s="16">
        <f t="shared" si="13"/>
        <v>68212.160000000003</v>
      </c>
      <c r="S57" s="16">
        <f t="shared" si="14"/>
        <v>67484</v>
      </c>
      <c r="T57" s="16">
        <f t="shared" si="28"/>
        <v>57101.85</v>
      </c>
      <c r="U57" s="16">
        <f t="shared" si="15"/>
        <v>62292.92</v>
      </c>
      <c r="V57" s="16">
        <f>ROUND($E$3*D57*M57*$E$4,2)</f>
        <v>75270.62</v>
      </c>
      <c r="W57" s="16">
        <f t="shared" si="16"/>
        <v>41917.949999999997</v>
      </c>
      <c r="X57" s="16">
        <f t="shared" si="17"/>
        <v>48536.57</v>
      </c>
      <c r="Y57" s="16">
        <f t="shared" si="18"/>
        <v>54626.1</v>
      </c>
      <c r="Z57" s="16">
        <f t="shared" si="19"/>
        <v>57980.34</v>
      </c>
      <c r="AA57" s="16">
        <f t="shared" si="20"/>
        <v>57361.4</v>
      </c>
      <c r="AB57" s="16">
        <f t="shared" si="29"/>
        <v>48536.57</v>
      </c>
      <c r="AC57" s="16">
        <f t="shared" si="21"/>
        <v>52948.98</v>
      </c>
      <c r="AD57" s="16">
        <f>ROUND($E$3*D57*M57*$E$4*85%,2)</f>
        <v>63980.02</v>
      </c>
      <c r="AE57" s="16">
        <f t="shared" si="22"/>
        <v>24657.62</v>
      </c>
      <c r="AF57" s="16">
        <f t="shared" si="23"/>
        <v>28550.92</v>
      </c>
      <c r="AG57" s="16">
        <f t="shared" si="24"/>
        <v>32133</v>
      </c>
      <c r="AH57" s="16">
        <f t="shared" si="25"/>
        <v>34106.080000000002</v>
      </c>
      <c r="AI57" s="16">
        <f t="shared" si="26"/>
        <v>33742</v>
      </c>
      <c r="AJ57" s="16">
        <f t="shared" si="2"/>
        <v>28550.92</v>
      </c>
      <c r="AK57" s="16">
        <f t="shared" si="27"/>
        <v>31146.46</v>
      </c>
      <c r="AL57" s="16">
        <f>ROUND($E$3*D57*M57*$E$4*50%,2)</f>
        <v>37635.31</v>
      </c>
      <c r="AN57" s="38"/>
      <c r="AO57" s="38"/>
    </row>
    <row r="58" spans="1:41" ht="25.5">
      <c r="A58" s="1">
        <v>47</v>
      </c>
      <c r="B58" s="1" t="s">
        <v>97</v>
      </c>
      <c r="C58" s="9" t="s">
        <v>98</v>
      </c>
      <c r="D58" s="10">
        <v>2.36</v>
      </c>
      <c r="E58" s="1" t="s">
        <v>5</v>
      </c>
      <c r="F58" s="1" t="s">
        <v>5</v>
      </c>
      <c r="G58" s="24">
        <f t="shared" si="3"/>
        <v>0.95</v>
      </c>
      <c r="H58" s="24">
        <f t="shared" si="4"/>
        <v>1.1000000000000001</v>
      </c>
      <c r="I58" s="24">
        <f t="shared" si="5"/>
        <v>1.2</v>
      </c>
      <c r="J58" s="24">
        <f t="shared" si="6"/>
        <v>1.3</v>
      </c>
      <c r="K58" s="24">
        <f t="shared" si="7"/>
        <v>1.1000000000000001</v>
      </c>
      <c r="L58" s="24">
        <f t="shared" si="8"/>
        <v>1.2</v>
      </c>
      <c r="M58" s="24">
        <f t="shared" si="9"/>
        <v>1.45</v>
      </c>
      <c r="N58" s="24"/>
      <c r="O58" s="16">
        <f t="shared" si="10"/>
        <v>52190.11</v>
      </c>
      <c r="P58" s="16">
        <f t="shared" si="11"/>
        <v>60430.65</v>
      </c>
      <c r="Q58" s="16">
        <f t="shared" si="12"/>
        <v>68012.45</v>
      </c>
      <c r="R58" s="16">
        <f t="shared" si="13"/>
        <v>72188.649999999994</v>
      </c>
      <c r="S58" s="16">
        <f t="shared" si="14"/>
        <v>71418.05</v>
      </c>
      <c r="T58" s="16">
        <f t="shared" si="28"/>
        <v>60430.65</v>
      </c>
      <c r="U58" s="16">
        <f t="shared" si="15"/>
        <v>65924.350000000006</v>
      </c>
      <c r="V58" s="16">
        <f>ROUND($E$3*D58*M58*$E$4,2)</f>
        <v>79658.59</v>
      </c>
      <c r="W58" s="16">
        <f t="shared" si="16"/>
        <v>44361.59</v>
      </c>
      <c r="X58" s="16">
        <f t="shared" si="17"/>
        <v>51366.06</v>
      </c>
      <c r="Y58" s="16">
        <f t="shared" si="18"/>
        <v>57810.58</v>
      </c>
      <c r="Z58" s="16">
        <f t="shared" si="19"/>
        <v>61360.36</v>
      </c>
      <c r="AA58" s="16">
        <f t="shared" si="20"/>
        <v>60705.34</v>
      </c>
      <c r="AB58" s="16">
        <f t="shared" si="29"/>
        <v>51366.06</v>
      </c>
      <c r="AC58" s="16">
        <f t="shared" si="21"/>
        <v>56035.7</v>
      </c>
      <c r="AD58" s="16">
        <f>ROUND($E$3*D58*M58*$E$4*85%,2)</f>
        <v>67709.8</v>
      </c>
      <c r="AE58" s="16">
        <f t="shared" si="22"/>
        <v>26095.06</v>
      </c>
      <c r="AF58" s="16">
        <f t="shared" si="23"/>
        <v>30215.33</v>
      </c>
      <c r="AG58" s="16">
        <f t="shared" si="24"/>
        <v>34006.230000000003</v>
      </c>
      <c r="AH58" s="16">
        <f t="shared" si="25"/>
        <v>36094.33</v>
      </c>
      <c r="AI58" s="16">
        <f t="shared" si="26"/>
        <v>35709.019999999997</v>
      </c>
      <c r="AJ58" s="16">
        <f t="shared" si="2"/>
        <v>30215.33</v>
      </c>
      <c r="AK58" s="16">
        <f t="shared" si="27"/>
        <v>32962.17</v>
      </c>
      <c r="AL58" s="16">
        <f>ROUND($E$3*D58*M58*$E$4*50%,2)</f>
        <v>39829.29</v>
      </c>
      <c r="AN58" s="38"/>
      <c r="AO58" s="38"/>
    </row>
    <row r="59" spans="1:41" ht="25.5">
      <c r="A59" s="1">
        <v>48</v>
      </c>
      <c r="B59" s="1" t="s">
        <v>99</v>
      </c>
      <c r="C59" s="9" t="s">
        <v>100</v>
      </c>
      <c r="D59" s="10">
        <v>4.28</v>
      </c>
      <c r="E59" s="1" t="s">
        <v>5</v>
      </c>
      <c r="F59" s="1" t="s">
        <v>5</v>
      </c>
      <c r="G59" s="24">
        <f t="shared" si="3"/>
        <v>0.95</v>
      </c>
      <c r="H59" s="24">
        <f t="shared" si="4"/>
        <v>1.1000000000000001</v>
      </c>
      <c r="I59" s="24">
        <f t="shared" si="5"/>
        <v>1.2</v>
      </c>
      <c r="J59" s="24">
        <f t="shared" si="6"/>
        <v>1.3</v>
      </c>
      <c r="K59" s="24">
        <f t="shared" si="7"/>
        <v>1.1000000000000001</v>
      </c>
      <c r="L59" s="24">
        <f t="shared" si="8"/>
        <v>1.2</v>
      </c>
      <c r="M59" s="24">
        <f t="shared" si="9"/>
        <v>1.45</v>
      </c>
      <c r="N59" s="24"/>
      <c r="O59" s="16">
        <f t="shared" si="10"/>
        <v>94649.86</v>
      </c>
      <c r="P59" s="16">
        <f t="shared" si="11"/>
        <v>109594.58</v>
      </c>
      <c r="Q59" s="16">
        <f t="shared" si="12"/>
        <v>123344.61</v>
      </c>
      <c r="R59" s="16">
        <f t="shared" si="13"/>
        <v>130918.41</v>
      </c>
      <c r="S59" s="16">
        <f t="shared" si="14"/>
        <v>129520.86</v>
      </c>
      <c r="T59" s="16">
        <f t="shared" si="28"/>
        <v>109594.58</v>
      </c>
      <c r="U59" s="16">
        <f t="shared" si="15"/>
        <v>119557.72</v>
      </c>
      <c r="V59" s="16">
        <f>ROUND($E$3*D59*M59*$E$4,2)</f>
        <v>144465.57999999999</v>
      </c>
      <c r="W59" s="16">
        <f t="shared" si="16"/>
        <v>80452.38</v>
      </c>
      <c r="X59" s="16">
        <f t="shared" si="17"/>
        <v>93155.39</v>
      </c>
      <c r="Y59" s="16">
        <f t="shared" si="18"/>
        <v>104842.92</v>
      </c>
      <c r="Z59" s="16">
        <f t="shared" si="19"/>
        <v>111280.65</v>
      </c>
      <c r="AA59" s="16">
        <f t="shared" si="20"/>
        <v>110092.73</v>
      </c>
      <c r="AB59" s="16">
        <f t="shared" si="29"/>
        <v>93155.39</v>
      </c>
      <c r="AC59" s="16">
        <f t="shared" si="21"/>
        <v>101624.06</v>
      </c>
      <c r="AD59" s="16">
        <f>ROUND($E$3*D59*M59*$E$4*85%,2)</f>
        <v>122795.74</v>
      </c>
      <c r="AE59" s="16">
        <f t="shared" si="22"/>
        <v>47324.93</v>
      </c>
      <c r="AF59" s="16">
        <f t="shared" si="23"/>
        <v>54797.29</v>
      </c>
      <c r="AG59" s="16">
        <f t="shared" si="24"/>
        <v>61672.31</v>
      </c>
      <c r="AH59" s="16">
        <f t="shared" si="25"/>
        <v>65459.199999999997</v>
      </c>
      <c r="AI59" s="16">
        <f t="shared" si="26"/>
        <v>64760.43</v>
      </c>
      <c r="AJ59" s="16">
        <f t="shared" si="2"/>
        <v>54797.29</v>
      </c>
      <c r="AK59" s="16">
        <f t="shared" si="27"/>
        <v>59778.86</v>
      </c>
      <c r="AL59" s="16">
        <f>ROUND($E$3*D59*M59*$E$4*50%,2)</f>
        <v>72232.789999999994</v>
      </c>
      <c r="AN59" s="38"/>
      <c r="AO59" s="38"/>
    </row>
    <row r="60" spans="1:41" ht="26.25" customHeight="1">
      <c r="A60" s="1">
        <v>49</v>
      </c>
      <c r="B60" s="1" t="s">
        <v>101</v>
      </c>
      <c r="C60" s="9" t="s">
        <v>102</v>
      </c>
      <c r="D60" s="10">
        <v>2.95</v>
      </c>
      <c r="E60" s="1" t="s">
        <v>5</v>
      </c>
      <c r="F60" s="1" t="s">
        <v>5</v>
      </c>
      <c r="G60" s="24">
        <f t="shared" si="3"/>
        <v>0.95</v>
      </c>
      <c r="H60" s="24">
        <f t="shared" si="4"/>
        <v>1.1000000000000001</v>
      </c>
      <c r="I60" s="24">
        <f t="shared" si="5"/>
        <v>1.2</v>
      </c>
      <c r="J60" s="24">
        <f t="shared" si="6"/>
        <v>1.3</v>
      </c>
      <c r="K60" s="24">
        <f t="shared" si="7"/>
        <v>1.1000000000000001</v>
      </c>
      <c r="L60" s="24">
        <f t="shared" si="8"/>
        <v>1.2</v>
      </c>
      <c r="M60" s="24">
        <f t="shared" si="9"/>
        <v>1.45</v>
      </c>
      <c r="N60" s="24"/>
      <c r="O60" s="16">
        <f t="shared" si="10"/>
        <v>65237.64</v>
      </c>
      <c r="P60" s="16">
        <f t="shared" si="11"/>
        <v>75538.320000000007</v>
      </c>
      <c r="Q60" s="16">
        <f t="shared" si="12"/>
        <v>85015.56</v>
      </c>
      <c r="R60" s="16">
        <f t="shared" si="13"/>
        <v>90235.82</v>
      </c>
      <c r="S60" s="16">
        <f t="shared" si="14"/>
        <v>89272.56</v>
      </c>
      <c r="T60" s="16">
        <f t="shared" si="28"/>
        <v>75538.320000000007</v>
      </c>
      <c r="U60" s="16">
        <f t="shared" si="15"/>
        <v>82405.440000000002</v>
      </c>
      <c r="V60" s="16">
        <f>ROUND($E$3*D60*M60*$E$4,2)</f>
        <v>99573.24</v>
      </c>
      <c r="W60" s="16">
        <f t="shared" si="16"/>
        <v>55451.99</v>
      </c>
      <c r="X60" s="16">
        <f t="shared" si="17"/>
        <v>64207.57</v>
      </c>
      <c r="Y60" s="16">
        <f t="shared" si="18"/>
        <v>72263.23</v>
      </c>
      <c r="Z60" s="16">
        <f t="shared" si="19"/>
        <v>76700.45</v>
      </c>
      <c r="AA60" s="16">
        <f t="shared" si="20"/>
        <v>75881.67</v>
      </c>
      <c r="AB60" s="16">
        <f t="shared" si="29"/>
        <v>64207.57</v>
      </c>
      <c r="AC60" s="16">
        <f t="shared" si="21"/>
        <v>70044.62</v>
      </c>
      <c r="AD60" s="16">
        <f>ROUND($E$3*D60*M60*$E$4*85%,2)</f>
        <v>84637.25</v>
      </c>
      <c r="AE60" s="16">
        <f t="shared" si="22"/>
        <v>32618.82</v>
      </c>
      <c r="AF60" s="16">
        <f t="shared" si="23"/>
        <v>37769.160000000003</v>
      </c>
      <c r="AG60" s="16">
        <f t="shared" si="24"/>
        <v>42507.78</v>
      </c>
      <c r="AH60" s="16">
        <f t="shared" si="25"/>
        <v>45117.91</v>
      </c>
      <c r="AI60" s="16">
        <f t="shared" si="26"/>
        <v>44636.28</v>
      </c>
      <c r="AJ60" s="16">
        <f t="shared" si="2"/>
        <v>37769.160000000003</v>
      </c>
      <c r="AK60" s="16">
        <f t="shared" si="27"/>
        <v>41202.720000000001</v>
      </c>
      <c r="AL60" s="16">
        <f>ROUND($E$3*D60*M60*$E$4*50%,2)</f>
        <v>49786.62</v>
      </c>
      <c r="AN60" s="38"/>
      <c r="AO60" s="38"/>
    </row>
    <row r="61" spans="1:41" ht="26.25" customHeight="1">
      <c r="A61" s="1">
        <v>50</v>
      </c>
      <c r="B61" s="1" t="s">
        <v>103</v>
      </c>
      <c r="C61" s="9" t="s">
        <v>104</v>
      </c>
      <c r="D61" s="10">
        <v>5.33</v>
      </c>
      <c r="E61" s="1" t="s">
        <v>5</v>
      </c>
      <c r="F61" s="1" t="s">
        <v>5</v>
      </c>
      <c r="G61" s="24">
        <f t="shared" si="3"/>
        <v>0.95</v>
      </c>
      <c r="H61" s="24">
        <f t="shared" si="4"/>
        <v>1.1000000000000001</v>
      </c>
      <c r="I61" s="24">
        <f t="shared" si="5"/>
        <v>1.2</v>
      </c>
      <c r="J61" s="24">
        <f t="shared" si="6"/>
        <v>1.3</v>
      </c>
      <c r="K61" s="24">
        <f t="shared" si="7"/>
        <v>1.1000000000000001</v>
      </c>
      <c r="L61" s="24">
        <f t="shared" si="8"/>
        <v>1.2</v>
      </c>
      <c r="M61" s="24">
        <f t="shared" si="9"/>
        <v>1.45</v>
      </c>
      <c r="N61" s="24"/>
      <c r="O61" s="16">
        <f t="shared" si="10"/>
        <v>117870.04</v>
      </c>
      <c r="P61" s="16">
        <f t="shared" si="11"/>
        <v>136481.1</v>
      </c>
      <c r="Q61" s="16">
        <f t="shared" si="12"/>
        <v>153604.39000000001</v>
      </c>
      <c r="R61" s="16">
        <f t="shared" si="13"/>
        <v>163036.24</v>
      </c>
      <c r="S61" s="16">
        <f t="shared" si="14"/>
        <v>161295.84</v>
      </c>
      <c r="T61" s="16">
        <f t="shared" si="28"/>
        <v>136481.1</v>
      </c>
      <c r="U61" s="16">
        <f t="shared" si="15"/>
        <v>148888.47</v>
      </c>
      <c r="V61" s="16">
        <f>ROUND($E$3*D61*M61*$E$4,2)</f>
        <v>179906.9</v>
      </c>
      <c r="W61" s="16">
        <f t="shared" si="16"/>
        <v>100189.53</v>
      </c>
      <c r="X61" s="16">
        <f t="shared" si="17"/>
        <v>116008.93</v>
      </c>
      <c r="Y61" s="16">
        <f t="shared" si="18"/>
        <v>130563.73</v>
      </c>
      <c r="Z61" s="16">
        <f t="shared" si="19"/>
        <v>138580.79999999999</v>
      </c>
      <c r="AA61" s="16">
        <f t="shared" si="20"/>
        <v>137101.46</v>
      </c>
      <c r="AB61" s="16">
        <f t="shared" si="29"/>
        <v>116008.93</v>
      </c>
      <c r="AC61" s="16">
        <f t="shared" si="21"/>
        <v>126555.2</v>
      </c>
      <c r="AD61" s="16">
        <f>ROUND($E$3*D61*M61*$E$4*85%,2)</f>
        <v>152920.85999999999</v>
      </c>
      <c r="AE61" s="16">
        <f t="shared" si="22"/>
        <v>58935.02</v>
      </c>
      <c r="AF61" s="16">
        <f t="shared" si="23"/>
        <v>68240.55</v>
      </c>
      <c r="AG61" s="16">
        <f t="shared" si="24"/>
        <v>76802.2</v>
      </c>
      <c r="AH61" s="16">
        <f t="shared" si="25"/>
        <v>81518.12</v>
      </c>
      <c r="AI61" s="16">
        <f t="shared" si="26"/>
        <v>80647.92</v>
      </c>
      <c r="AJ61" s="16">
        <f t="shared" si="2"/>
        <v>68240.55</v>
      </c>
      <c r="AK61" s="16">
        <f t="shared" si="27"/>
        <v>74444.23</v>
      </c>
      <c r="AL61" s="16">
        <f>ROUND($E$3*D61*M61*$E$4*50%,2)</f>
        <v>89953.45</v>
      </c>
      <c r="AN61" s="38"/>
      <c r="AO61" s="38"/>
    </row>
    <row r="62" spans="1:41" ht="26.25" customHeight="1">
      <c r="A62" s="1">
        <v>51</v>
      </c>
      <c r="B62" s="1" t="s">
        <v>105</v>
      </c>
      <c r="C62" s="9" t="s">
        <v>106</v>
      </c>
      <c r="D62" s="10">
        <v>0.77</v>
      </c>
      <c r="E62" s="1" t="s">
        <v>5</v>
      </c>
      <c r="F62" s="1" t="s">
        <v>5</v>
      </c>
      <c r="G62" s="24">
        <f t="shared" si="3"/>
        <v>0.95</v>
      </c>
      <c r="H62" s="24">
        <f t="shared" si="4"/>
        <v>1.1000000000000001</v>
      </c>
      <c r="I62" s="24">
        <f t="shared" si="5"/>
        <v>1.2</v>
      </c>
      <c r="J62" s="24">
        <f t="shared" si="6"/>
        <v>1.3</v>
      </c>
      <c r="K62" s="24">
        <f t="shared" si="7"/>
        <v>1.1000000000000001</v>
      </c>
      <c r="L62" s="24">
        <f t="shared" si="8"/>
        <v>1.2</v>
      </c>
      <c r="M62" s="24">
        <f t="shared" si="9"/>
        <v>1.45</v>
      </c>
      <c r="N62" s="24"/>
      <c r="O62" s="16">
        <f t="shared" si="10"/>
        <v>17028.13</v>
      </c>
      <c r="P62" s="16">
        <f t="shared" si="11"/>
        <v>19716.78</v>
      </c>
      <c r="Q62" s="16">
        <f t="shared" si="12"/>
        <v>22190.5</v>
      </c>
      <c r="R62" s="16">
        <f t="shared" si="13"/>
        <v>23553.08</v>
      </c>
      <c r="S62" s="16">
        <f t="shared" si="14"/>
        <v>23301.65</v>
      </c>
      <c r="T62" s="16">
        <f t="shared" si="28"/>
        <v>19716.78</v>
      </c>
      <c r="U62" s="16">
        <f t="shared" si="15"/>
        <v>21509.22</v>
      </c>
      <c r="V62" s="16">
        <f>ROUND($E$3*D62*M62*$E$4,2)</f>
        <v>25990.3</v>
      </c>
      <c r="W62" s="16">
        <f t="shared" si="16"/>
        <v>14473.91</v>
      </c>
      <c r="X62" s="16">
        <f t="shared" si="17"/>
        <v>16759.259999999998</v>
      </c>
      <c r="Y62" s="16">
        <f t="shared" si="18"/>
        <v>18861.93</v>
      </c>
      <c r="Z62" s="16">
        <f t="shared" si="19"/>
        <v>20020.12</v>
      </c>
      <c r="AA62" s="16">
        <f t="shared" si="20"/>
        <v>19806.400000000001</v>
      </c>
      <c r="AB62" s="16">
        <f t="shared" si="29"/>
        <v>16759.259999999998</v>
      </c>
      <c r="AC62" s="16">
        <f t="shared" si="21"/>
        <v>18282.830000000002</v>
      </c>
      <c r="AD62" s="16">
        <f>ROUND($E$3*D62*M62*$E$4*85%,2)</f>
        <v>22091.759999999998</v>
      </c>
      <c r="AE62" s="16">
        <f t="shared" si="22"/>
        <v>8514.06</v>
      </c>
      <c r="AF62" s="16">
        <f t="shared" si="23"/>
        <v>9858.39</v>
      </c>
      <c r="AG62" s="16">
        <f t="shared" si="24"/>
        <v>11095.25</v>
      </c>
      <c r="AH62" s="16">
        <f t="shared" si="25"/>
        <v>11776.54</v>
      </c>
      <c r="AI62" s="16">
        <f t="shared" si="26"/>
        <v>11650.83</v>
      </c>
      <c r="AJ62" s="16">
        <f t="shared" si="2"/>
        <v>9858.39</v>
      </c>
      <c r="AK62" s="16">
        <f t="shared" si="27"/>
        <v>10754.61</v>
      </c>
      <c r="AL62" s="16">
        <f>ROUND($E$3*D62*M62*$E$4*50%,2)</f>
        <v>12995.15</v>
      </c>
      <c r="AN62" s="38"/>
      <c r="AO62" s="38"/>
    </row>
    <row r="63" spans="1:41" ht="26.25" customHeight="1">
      <c r="A63" s="1">
        <v>52</v>
      </c>
      <c r="B63" s="1" t="s">
        <v>107</v>
      </c>
      <c r="C63" s="9" t="s">
        <v>108</v>
      </c>
      <c r="D63" s="10">
        <v>0.97</v>
      </c>
      <c r="E63" s="1" t="s">
        <v>5</v>
      </c>
      <c r="F63" s="1" t="s">
        <v>5</v>
      </c>
      <c r="G63" s="24">
        <f t="shared" si="3"/>
        <v>0.95</v>
      </c>
      <c r="H63" s="24">
        <f t="shared" si="4"/>
        <v>1.1000000000000001</v>
      </c>
      <c r="I63" s="24">
        <f t="shared" si="5"/>
        <v>1.2</v>
      </c>
      <c r="J63" s="24">
        <f t="shared" si="6"/>
        <v>1.3</v>
      </c>
      <c r="K63" s="24">
        <f t="shared" si="7"/>
        <v>1.1000000000000001</v>
      </c>
      <c r="L63" s="24">
        <f t="shared" si="8"/>
        <v>1.2</v>
      </c>
      <c r="M63" s="24">
        <f t="shared" si="9"/>
        <v>1.45</v>
      </c>
      <c r="N63" s="24"/>
      <c r="O63" s="16">
        <f t="shared" si="10"/>
        <v>21451.02</v>
      </c>
      <c r="P63" s="16">
        <f t="shared" si="11"/>
        <v>24838.02</v>
      </c>
      <c r="Q63" s="16">
        <f t="shared" si="12"/>
        <v>27954.27</v>
      </c>
      <c r="R63" s="16">
        <f t="shared" si="13"/>
        <v>29670.76</v>
      </c>
      <c r="S63" s="16">
        <f t="shared" si="14"/>
        <v>29354.03</v>
      </c>
      <c r="T63" s="16">
        <f t="shared" si="28"/>
        <v>24838.02</v>
      </c>
      <c r="U63" s="16">
        <f t="shared" si="15"/>
        <v>27096.03</v>
      </c>
      <c r="V63" s="16">
        <f>ROUND($E$3*D63*M63*$E$4,2)</f>
        <v>32741.03</v>
      </c>
      <c r="W63" s="16">
        <f t="shared" si="16"/>
        <v>18233.37</v>
      </c>
      <c r="X63" s="16">
        <f t="shared" si="17"/>
        <v>21112.32</v>
      </c>
      <c r="Y63" s="16">
        <f t="shared" si="18"/>
        <v>23761.13</v>
      </c>
      <c r="Z63" s="16">
        <f t="shared" si="19"/>
        <v>25220.15</v>
      </c>
      <c r="AA63" s="16">
        <f t="shared" si="20"/>
        <v>24950.92</v>
      </c>
      <c r="AB63" s="16">
        <f t="shared" si="29"/>
        <v>21112.32</v>
      </c>
      <c r="AC63" s="16">
        <f t="shared" si="21"/>
        <v>23031.62</v>
      </c>
      <c r="AD63" s="16">
        <f>ROUND($E$3*D63*M63*$E$4*85%,2)</f>
        <v>27829.88</v>
      </c>
      <c r="AE63" s="16">
        <f t="shared" si="22"/>
        <v>10725.51</v>
      </c>
      <c r="AF63" s="16">
        <f t="shared" si="23"/>
        <v>12419.01</v>
      </c>
      <c r="AG63" s="16">
        <f t="shared" si="24"/>
        <v>13977.14</v>
      </c>
      <c r="AH63" s="16">
        <f t="shared" si="25"/>
        <v>14835.38</v>
      </c>
      <c r="AI63" s="16">
        <f t="shared" si="26"/>
        <v>14677.01</v>
      </c>
      <c r="AJ63" s="16">
        <f t="shared" si="2"/>
        <v>12419.01</v>
      </c>
      <c r="AK63" s="16">
        <f t="shared" si="27"/>
        <v>13548.01</v>
      </c>
      <c r="AL63" s="16">
        <f>ROUND($E$3*D63*M63*$E$4*50%,2)</f>
        <v>16370.52</v>
      </c>
      <c r="AN63" s="38"/>
      <c r="AO63" s="38"/>
    </row>
    <row r="64" spans="1:41" ht="26.25" customHeight="1">
      <c r="A64" s="1">
        <v>53</v>
      </c>
      <c r="B64" s="1" t="s">
        <v>109</v>
      </c>
      <c r="C64" s="9" t="s">
        <v>110</v>
      </c>
      <c r="D64" s="10">
        <v>0.88</v>
      </c>
      <c r="E64" s="1" t="s">
        <v>5</v>
      </c>
      <c r="F64" s="1" t="s">
        <v>5</v>
      </c>
      <c r="G64" s="24">
        <f t="shared" si="3"/>
        <v>0.95</v>
      </c>
      <c r="H64" s="24">
        <f t="shared" si="4"/>
        <v>1.1000000000000001</v>
      </c>
      <c r="I64" s="24">
        <f t="shared" si="5"/>
        <v>1.2</v>
      </c>
      <c r="J64" s="24">
        <f t="shared" si="6"/>
        <v>1.3</v>
      </c>
      <c r="K64" s="24">
        <f t="shared" si="7"/>
        <v>1.1000000000000001</v>
      </c>
      <c r="L64" s="24">
        <f t="shared" si="8"/>
        <v>1.2</v>
      </c>
      <c r="M64" s="24">
        <f t="shared" si="9"/>
        <v>1.45</v>
      </c>
      <c r="N64" s="24"/>
      <c r="O64" s="16">
        <f t="shared" si="10"/>
        <v>19460.72</v>
      </c>
      <c r="P64" s="16">
        <f t="shared" si="11"/>
        <v>22533.46</v>
      </c>
      <c r="Q64" s="16">
        <f t="shared" si="12"/>
        <v>25360.57</v>
      </c>
      <c r="R64" s="16">
        <f t="shared" si="13"/>
        <v>26917.8</v>
      </c>
      <c r="S64" s="16">
        <f t="shared" si="14"/>
        <v>26630.46</v>
      </c>
      <c r="T64" s="16">
        <f t="shared" si="28"/>
        <v>22533.46</v>
      </c>
      <c r="U64" s="16">
        <f t="shared" si="15"/>
        <v>24581.96</v>
      </c>
      <c r="V64" s="16">
        <f>ROUND($E$3*D64*M64*$E$4,2)</f>
        <v>29703.200000000001</v>
      </c>
      <c r="W64" s="16">
        <f t="shared" si="16"/>
        <v>16541.61</v>
      </c>
      <c r="X64" s="16">
        <f t="shared" si="17"/>
        <v>19153.439999999999</v>
      </c>
      <c r="Y64" s="16">
        <f t="shared" si="18"/>
        <v>21556.49</v>
      </c>
      <c r="Z64" s="16">
        <f t="shared" si="19"/>
        <v>22880.13</v>
      </c>
      <c r="AA64" s="16">
        <f t="shared" si="20"/>
        <v>22635.89</v>
      </c>
      <c r="AB64" s="16">
        <f t="shared" si="29"/>
        <v>19153.439999999999</v>
      </c>
      <c r="AC64" s="16">
        <f t="shared" si="21"/>
        <v>20894.669999999998</v>
      </c>
      <c r="AD64" s="16">
        <f>ROUND($E$3*D64*M64*$E$4*85%,2)</f>
        <v>25247.72</v>
      </c>
      <c r="AE64" s="16">
        <f t="shared" si="22"/>
        <v>9730.36</v>
      </c>
      <c r="AF64" s="16">
        <f t="shared" si="23"/>
        <v>11266.73</v>
      </c>
      <c r="AG64" s="16">
        <f t="shared" si="24"/>
        <v>12680.29</v>
      </c>
      <c r="AH64" s="16">
        <f t="shared" si="25"/>
        <v>13458.9</v>
      </c>
      <c r="AI64" s="16">
        <f t="shared" si="26"/>
        <v>13315.23</v>
      </c>
      <c r="AJ64" s="16">
        <f t="shared" si="2"/>
        <v>11266.73</v>
      </c>
      <c r="AK64" s="16">
        <f t="shared" si="27"/>
        <v>12290.98</v>
      </c>
      <c r="AL64" s="16">
        <f>ROUND($E$3*D64*M64*$E$4*50%,2)</f>
        <v>14851.6</v>
      </c>
      <c r="AN64" s="38"/>
      <c r="AO64" s="38"/>
    </row>
    <row r="65" spans="1:41" ht="26.25" customHeight="1">
      <c r="A65" s="1">
        <v>54</v>
      </c>
      <c r="B65" s="1" t="s">
        <v>111</v>
      </c>
      <c r="C65" s="9" t="s">
        <v>112</v>
      </c>
      <c r="D65" s="10">
        <v>1.05</v>
      </c>
      <c r="E65" s="1" t="s">
        <v>5</v>
      </c>
      <c r="F65" s="1" t="s">
        <v>5</v>
      </c>
      <c r="G65" s="24">
        <f t="shared" si="3"/>
        <v>0.95</v>
      </c>
      <c r="H65" s="24">
        <f t="shared" si="4"/>
        <v>1.1000000000000001</v>
      </c>
      <c r="I65" s="24">
        <f t="shared" si="5"/>
        <v>1.2</v>
      </c>
      <c r="J65" s="24">
        <f t="shared" si="6"/>
        <v>1.3</v>
      </c>
      <c r="K65" s="24">
        <f t="shared" si="7"/>
        <v>1.1000000000000001</v>
      </c>
      <c r="L65" s="24">
        <f t="shared" si="8"/>
        <v>1.2</v>
      </c>
      <c r="M65" s="24">
        <f t="shared" si="9"/>
        <v>1.45</v>
      </c>
      <c r="N65" s="24"/>
      <c r="O65" s="16">
        <f t="shared" si="10"/>
        <v>23220.18</v>
      </c>
      <c r="P65" s="16">
        <f t="shared" si="11"/>
        <v>26886.52</v>
      </c>
      <c r="Q65" s="16">
        <f t="shared" si="12"/>
        <v>30259.78</v>
      </c>
      <c r="R65" s="16">
        <f t="shared" si="13"/>
        <v>32117.83</v>
      </c>
      <c r="S65" s="16">
        <f t="shared" si="14"/>
        <v>31774.98</v>
      </c>
      <c r="T65" s="16">
        <f t="shared" si="28"/>
        <v>26886.52</v>
      </c>
      <c r="U65" s="16">
        <f t="shared" si="15"/>
        <v>29330.75</v>
      </c>
      <c r="V65" s="16">
        <f>ROUND($E$3*D65*M65*$E$4,2)</f>
        <v>35441.32</v>
      </c>
      <c r="W65" s="16">
        <f t="shared" si="16"/>
        <v>19737.150000000001</v>
      </c>
      <c r="X65" s="16">
        <f t="shared" si="17"/>
        <v>22853.54</v>
      </c>
      <c r="Y65" s="16">
        <f t="shared" si="18"/>
        <v>25720.81</v>
      </c>
      <c r="Z65" s="16">
        <f t="shared" si="19"/>
        <v>27300.16</v>
      </c>
      <c r="AA65" s="16">
        <f t="shared" si="20"/>
        <v>27008.73</v>
      </c>
      <c r="AB65" s="16">
        <f t="shared" si="29"/>
        <v>22853.54</v>
      </c>
      <c r="AC65" s="16">
        <f t="shared" si="21"/>
        <v>24931.14</v>
      </c>
      <c r="AD65" s="16">
        <f>ROUND($E$3*D65*M65*$E$4*85%,2)</f>
        <v>30125.119999999999</v>
      </c>
      <c r="AE65" s="16">
        <f t="shared" si="22"/>
        <v>11610.09</v>
      </c>
      <c r="AF65" s="16">
        <f t="shared" si="23"/>
        <v>13443.26</v>
      </c>
      <c r="AG65" s="16">
        <f t="shared" si="24"/>
        <v>15129.89</v>
      </c>
      <c r="AH65" s="16">
        <f t="shared" si="25"/>
        <v>16058.92</v>
      </c>
      <c r="AI65" s="16">
        <f t="shared" si="26"/>
        <v>15887.49</v>
      </c>
      <c r="AJ65" s="16">
        <f t="shared" si="2"/>
        <v>13443.26</v>
      </c>
      <c r="AK65" s="16">
        <f t="shared" si="27"/>
        <v>14665.37</v>
      </c>
      <c r="AL65" s="16">
        <f>ROUND($E$3*D65*M65*$E$4*50%,2)</f>
        <v>17720.66</v>
      </c>
      <c r="AN65" s="38"/>
      <c r="AO65" s="38"/>
    </row>
    <row r="66" spans="1:41" ht="26.25" customHeight="1">
      <c r="A66" s="1">
        <v>55</v>
      </c>
      <c r="B66" s="1" t="s">
        <v>113</v>
      </c>
      <c r="C66" s="9" t="s">
        <v>114</v>
      </c>
      <c r="D66" s="10">
        <v>1.25</v>
      </c>
      <c r="E66" s="1" t="s">
        <v>5</v>
      </c>
      <c r="F66" s="1" t="s">
        <v>5</v>
      </c>
      <c r="G66" s="24">
        <f t="shared" si="3"/>
        <v>0.95</v>
      </c>
      <c r="H66" s="24">
        <f t="shared" si="4"/>
        <v>1.1000000000000001</v>
      </c>
      <c r="I66" s="24">
        <f t="shared" si="5"/>
        <v>1.2</v>
      </c>
      <c r="J66" s="24">
        <f t="shared" si="6"/>
        <v>1.3</v>
      </c>
      <c r="K66" s="24">
        <f t="shared" si="7"/>
        <v>1.1000000000000001</v>
      </c>
      <c r="L66" s="24">
        <f t="shared" si="8"/>
        <v>1.2</v>
      </c>
      <c r="M66" s="24">
        <f t="shared" si="9"/>
        <v>1.45</v>
      </c>
      <c r="N66" s="24"/>
      <c r="O66" s="16">
        <f t="shared" si="10"/>
        <v>27643.07</v>
      </c>
      <c r="P66" s="16">
        <f t="shared" si="11"/>
        <v>32007.759999999998</v>
      </c>
      <c r="Q66" s="16">
        <f t="shared" si="12"/>
        <v>36023.54</v>
      </c>
      <c r="R66" s="16">
        <f t="shared" si="13"/>
        <v>38235.519999999997</v>
      </c>
      <c r="S66" s="16">
        <f t="shared" si="14"/>
        <v>37827.35</v>
      </c>
      <c r="T66" s="16">
        <f t="shared" si="28"/>
        <v>32007.759999999998</v>
      </c>
      <c r="U66" s="16">
        <f t="shared" si="15"/>
        <v>34917.56</v>
      </c>
      <c r="V66" s="16">
        <f>ROUND($E$3*D66*M66*$E$4,2)</f>
        <v>42192.05</v>
      </c>
      <c r="W66" s="16">
        <f t="shared" si="16"/>
        <v>23496.61</v>
      </c>
      <c r="X66" s="16">
        <f t="shared" si="17"/>
        <v>27206.6</v>
      </c>
      <c r="Y66" s="16">
        <f t="shared" si="18"/>
        <v>30620.01</v>
      </c>
      <c r="Z66" s="16">
        <f t="shared" si="19"/>
        <v>32500.19</v>
      </c>
      <c r="AA66" s="16">
        <f t="shared" si="20"/>
        <v>32153.25</v>
      </c>
      <c r="AB66" s="16">
        <f t="shared" si="29"/>
        <v>27206.6</v>
      </c>
      <c r="AC66" s="16">
        <f t="shared" si="21"/>
        <v>29679.919999999998</v>
      </c>
      <c r="AD66" s="16">
        <f>ROUND($E$3*D66*M66*$E$4*85%,2)</f>
        <v>35863.24</v>
      </c>
      <c r="AE66" s="16">
        <f t="shared" si="22"/>
        <v>13821.53</v>
      </c>
      <c r="AF66" s="16">
        <f t="shared" si="23"/>
        <v>16003.88</v>
      </c>
      <c r="AG66" s="16">
        <f t="shared" si="24"/>
        <v>18011.77</v>
      </c>
      <c r="AH66" s="16">
        <f t="shared" si="25"/>
        <v>19117.759999999998</v>
      </c>
      <c r="AI66" s="16">
        <f t="shared" si="26"/>
        <v>18913.68</v>
      </c>
      <c r="AJ66" s="16">
        <f t="shared" si="2"/>
        <v>16003.88</v>
      </c>
      <c r="AK66" s="16">
        <f t="shared" si="27"/>
        <v>17458.78</v>
      </c>
      <c r="AL66" s="16">
        <f>ROUND($E$3*D66*M66*$E$4*50%,2)</f>
        <v>21096.02</v>
      </c>
      <c r="AN66" s="38"/>
      <c r="AO66" s="38"/>
    </row>
    <row r="67" spans="1:41" ht="26.25" customHeight="1">
      <c r="A67" s="1">
        <v>56</v>
      </c>
      <c r="B67" s="1" t="s">
        <v>115</v>
      </c>
      <c r="C67" s="9" t="s">
        <v>116</v>
      </c>
      <c r="D67" s="10">
        <v>1.51</v>
      </c>
      <c r="E67" s="1" t="s">
        <v>5</v>
      </c>
      <c r="F67" s="1" t="s">
        <v>5</v>
      </c>
      <c r="G67" s="24">
        <f t="shared" si="3"/>
        <v>0.95</v>
      </c>
      <c r="H67" s="24">
        <f t="shared" si="4"/>
        <v>1.1000000000000001</v>
      </c>
      <c r="I67" s="24">
        <f t="shared" si="5"/>
        <v>1.2</v>
      </c>
      <c r="J67" s="24">
        <f t="shared" si="6"/>
        <v>1.3</v>
      </c>
      <c r="K67" s="24">
        <f t="shared" si="7"/>
        <v>1.1000000000000001</v>
      </c>
      <c r="L67" s="24">
        <f t="shared" si="8"/>
        <v>1.2</v>
      </c>
      <c r="M67" s="24">
        <f t="shared" si="9"/>
        <v>1.45</v>
      </c>
      <c r="N67" s="24"/>
      <c r="O67" s="16">
        <f t="shared" si="10"/>
        <v>33392.82</v>
      </c>
      <c r="P67" s="16">
        <f t="shared" si="11"/>
        <v>38665.379999999997</v>
      </c>
      <c r="Q67" s="16">
        <f t="shared" si="12"/>
        <v>43516.44</v>
      </c>
      <c r="R67" s="16">
        <f t="shared" si="13"/>
        <v>46188.5</v>
      </c>
      <c r="S67" s="16">
        <f t="shared" si="14"/>
        <v>45695.44</v>
      </c>
      <c r="T67" s="16">
        <f t="shared" si="28"/>
        <v>38665.379999999997</v>
      </c>
      <c r="U67" s="16">
        <f t="shared" si="15"/>
        <v>42180.41</v>
      </c>
      <c r="V67" s="16">
        <f>ROUND($E$3*D67*M67*$E$4,2)</f>
        <v>50968</v>
      </c>
      <c r="W67" s="16">
        <f t="shared" si="16"/>
        <v>28383.9</v>
      </c>
      <c r="X67" s="16">
        <f t="shared" si="17"/>
        <v>32865.57</v>
      </c>
      <c r="Y67" s="16">
        <f t="shared" si="18"/>
        <v>36988.97</v>
      </c>
      <c r="Z67" s="16">
        <f t="shared" si="19"/>
        <v>39260.230000000003</v>
      </c>
      <c r="AA67" s="16">
        <f t="shared" si="20"/>
        <v>38841.129999999997</v>
      </c>
      <c r="AB67" s="16">
        <f t="shared" si="29"/>
        <v>32865.57</v>
      </c>
      <c r="AC67" s="16">
        <f t="shared" si="21"/>
        <v>35853.35</v>
      </c>
      <c r="AD67" s="16">
        <f>ROUND($E$3*D67*M67*$E$4*85%,2)</f>
        <v>43322.8</v>
      </c>
      <c r="AE67" s="16">
        <f t="shared" si="22"/>
        <v>16696.41</v>
      </c>
      <c r="AF67" s="16">
        <f t="shared" si="23"/>
        <v>19332.689999999999</v>
      </c>
      <c r="AG67" s="16">
        <f t="shared" si="24"/>
        <v>21758.22</v>
      </c>
      <c r="AH67" s="16">
        <f t="shared" si="25"/>
        <v>23094.25</v>
      </c>
      <c r="AI67" s="16">
        <f t="shared" si="26"/>
        <v>22847.72</v>
      </c>
      <c r="AJ67" s="16">
        <f t="shared" si="2"/>
        <v>19332.689999999999</v>
      </c>
      <c r="AK67" s="16">
        <f t="shared" si="27"/>
        <v>21090.21</v>
      </c>
      <c r="AL67" s="16">
        <f>ROUND($E$3*D67*M67*$E$4*50%,2)</f>
        <v>25484</v>
      </c>
      <c r="AN67" s="38"/>
      <c r="AO67" s="38"/>
    </row>
    <row r="68" spans="1:41" ht="26.25" customHeight="1">
      <c r="A68" s="1">
        <v>57</v>
      </c>
      <c r="B68" s="1" t="s">
        <v>117</v>
      </c>
      <c r="C68" s="9" t="s">
        <v>118</v>
      </c>
      <c r="D68" s="10">
        <v>2.2599999999999998</v>
      </c>
      <c r="E68" s="1" t="s">
        <v>5</v>
      </c>
      <c r="F68" s="1" t="s">
        <v>5</v>
      </c>
      <c r="G68" s="24">
        <f t="shared" si="3"/>
        <v>0.95</v>
      </c>
      <c r="H68" s="24">
        <f t="shared" si="4"/>
        <v>1.1000000000000001</v>
      </c>
      <c r="I68" s="24">
        <f t="shared" si="5"/>
        <v>1.2</v>
      </c>
      <c r="J68" s="24">
        <f t="shared" si="6"/>
        <v>1.3</v>
      </c>
      <c r="K68" s="24">
        <f t="shared" si="7"/>
        <v>1.1000000000000001</v>
      </c>
      <c r="L68" s="24">
        <f t="shared" si="8"/>
        <v>1.2</v>
      </c>
      <c r="M68" s="24">
        <f t="shared" si="9"/>
        <v>1.45</v>
      </c>
      <c r="N68" s="24"/>
      <c r="O68" s="16">
        <f t="shared" si="10"/>
        <v>49978.66</v>
      </c>
      <c r="P68" s="16">
        <f t="shared" si="11"/>
        <v>57870.03</v>
      </c>
      <c r="Q68" s="16">
        <f t="shared" si="12"/>
        <v>65130.57</v>
      </c>
      <c r="R68" s="16">
        <f t="shared" si="13"/>
        <v>69129.81</v>
      </c>
      <c r="S68" s="16">
        <f t="shared" si="14"/>
        <v>68391.86</v>
      </c>
      <c r="T68" s="16">
        <f t="shared" si="28"/>
        <v>57870.03</v>
      </c>
      <c r="U68" s="16">
        <f t="shared" si="15"/>
        <v>63130.94</v>
      </c>
      <c r="V68" s="16">
        <f>ROUND($E$3*D68*M68*$E$4,2)</f>
        <v>76283.23</v>
      </c>
      <c r="W68" s="16">
        <f t="shared" si="16"/>
        <v>42481.86</v>
      </c>
      <c r="X68" s="16">
        <f t="shared" si="17"/>
        <v>49189.53</v>
      </c>
      <c r="Y68" s="16">
        <f t="shared" si="18"/>
        <v>55360.98</v>
      </c>
      <c r="Z68" s="16">
        <f t="shared" si="19"/>
        <v>58760.34</v>
      </c>
      <c r="AA68" s="16">
        <f t="shared" si="20"/>
        <v>58133.08</v>
      </c>
      <c r="AB68" s="16">
        <f t="shared" si="29"/>
        <v>49189.53</v>
      </c>
      <c r="AC68" s="16">
        <f t="shared" si="21"/>
        <v>53661.3</v>
      </c>
      <c r="AD68" s="16">
        <f>ROUND($E$3*D68*M68*$E$4*85%,2)</f>
        <v>64840.74</v>
      </c>
      <c r="AE68" s="16">
        <f t="shared" si="22"/>
        <v>24989.33</v>
      </c>
      <c r="AF68" s="16">
        <f t="shared" si="23"/>
        <v>28935.02</v>
      </c>
      <c r="AG68" s="16">
        <f t="shared" si="24"/>
        <v>32565.279999999999</v>
      </c>
      <c r="AH68" s="16">
        <f t="shared" si="25"/>
        <v>34564.910000000003</v>
      </c>
      <c r="AI68" s="16">
        <f t="shared" si="26"/>
        <v>34195.93</v>
      </c>
      <c r="AJ68" s="16">
        <f t="shared" si="2"/>
        <v>28935.02</v>
      </c>
      <c r="AK68" s="16">
        <f t="shared" si="27"/>
        <v>31565.47</v>
      </c>
      <c r="AL68" s="16">
        <f>ROUND($E$3*D68*M68*$E$4*50%,2)</f>
        <v>38141.61</v>
      </c>
      <c r="AN68" s="38"/>
      <c r="AO68" s="38"/>
    </row>
    <row r="69" spans="1:41" ht="25.5">
      <c r="A69" s="1">
        <v>58</v>
      </c>
      <c r="B69" s="1" t="s">
        <v>119</v>
      </c>
      <c r="C69" s="9" t="s">
        <v>120</v>
      </c>
      <c r="D69" s="10">
        <v>1.38</v>
      </c>
      <c r="E69" s="1" t="s">
        <v>5</v>
      </c>
      <c r="F69" s="1" t="s">
        <v>5</v>
      </c>
      <c r="G69" s="24">
        <f t="shared" si="3"/>
        <v>0.95</v>
      </c>
      <c r="H69" s="24">
        <f t="shared" si="4"/>
        <v>1.1000000000000001</v>
      </c>
      <c r="I69" s="24">
        <f t="shared" si="5"/>
        <v>1.2</v>
      </c>
      <c r="J69" s="24">
        <f t="shared" si="6"/>
        <v>1.3</v>
      </c>
      <c r="K69" s="24">
        <f t="shared" si="7"/>
        <v>1.1000000000000001</v>
      </c>
      <c r="L69" s="24">
        <f t="shared" si="8"/>
        <v>1.2</v>
      </c>
      <c r="M69" s="24">
        <f t="shared" si="9"/>
        <v>1.45</v>
      </c>
      <c r="N69" s="24"/>
      <c r="O69" s="16">
        <f t="shared" si="10"/>
        <v>30517.95</v>
      </c>
      <c r="P69" s="16">
        <f t="shared" si="11"/>
        <v>35336.57</v>
      </c>
      <c r="Q69" s="16">
        <f t="shared" si="12"/>
        <v>39769.99</v>
      </c>
      <c r="R69" s="16">
        <f t="shared" si="13"/>
        <v>42212.01</v>
      </c>
      <c r="S69" s="16">
        <f t="shared" si="14"/>
        <v>41761.4</v>
      </c>
      <c r="T69" s="16">
        <f t="shared" si="28"/>
        <v>35336.57</v>
      </c>
      <c r="U69" s="16">
        <f t="shared" si="15"/>
        <v>38548.980000000003</v>
      </c>
      <c r="V69" s="16">
        <f>ROUND($E$3*D69*M69*$E$4,2)</f>
        <v>46580.02</v>
      </c>
      <c r="W69" s="16">
        <f t="shared" si="16"/>
        <v>25940.25</v>
      </c>
      <c r="X69" s="16">
        <f t="shared" si="17"/>
        <v>30036.080000000002</v>
      </c>
      <c r="Y69" s="16">
        <f t="shared" si="18"/>
        <v>33804.49</v>
      </c>
      <c r="Z69" s="16">
        <f t="shared" si="19"/>
        <v>35880.21</v>
      </c>
      <c r="AA69" s="16">
        <f t="shared" si="20"/>
        <v>35497.19</v>
      </c>
      <c r="AB69" s="16">
        <f t="shared" si="29"/>
        <v>30036.080000000002</v>
      </c>
      <c r="AC69" s="16">
        <f t="shared" si="21"/>
        <v>32766.639999999999</v>
      </c>
      <c r="AD69" s="16">
        <f>ROUND($E$3*D69*M69*$E$4*85%,2)</f>
        <v>39593.019999999997</v>
      </c>
      <c r="AE69" s="16">
        <f t="shared" si="22"/>
        <v>15258.97</v>
      </c>
      <c r="AF69" s="16">
        <f t="shared" si="23"/>
        <v>17668.28</v>
      </c>
      <c r="AG69" s="16">
        <f t="shared" si="24"/>
        <v>19885</v>
      </c>
      <c r="AH69" s="16">
        <f t="shared" si="25"/>
        <v>21106</v>
      </c>
      <c r="AI69" s="16">
        <f t="shared" si="26"/>
        <v>20880.7</v>
      </c>
      <c r="AJ69" s="16">
        <f t="shared" si="2"/>
        <v>17668.28</v>
      </c>
      <c r="AK69" s="16">
        <f t="shared" si="27"/>
        <v>19274.490000000002</v>
      </c>
      <c r="AL69" s="16">
        <f>ROUND($E$3*D69*M69*$E$4*50%,2)</f>
        <v>23290.01</v>
      </c>
      <c r="AN69" s="38"/>
      <c r="AO69" s="38"/>
    </row>
    <row r="70" spans="1:41" ht="25.5">
      <c r="A70" s="1">
        <v>59</v>
      </c>
      <c r="B70" s="1" t="s">
        <v>121</v>
      </c>
      <c r="C70" s="9" t="s">
        <v>122</v>
      </c>
      <c r="D70" s="10">
        <v>2.82</v>
      </c>
      <c r="E70" s="1" t="s">
        <v>5</v>
      </c>
      <c r="F70" s="1" t="s">
        <v>5</v>
      </c>
      <c r="G70" s="24">
        <f t="shared" si="3"/>
        <v>0.95</v>
      </c>
      <c r="H70" s="24">
        <f t="shared" si="4"/>
        <v>1.1000000000000001</v>
      </c>
      <c r="I70" s="24">
        <f t="shared" si="5"/>
        <v>1.2</v>
      </c>
      <c r="J70" s="24">
        <f t="shared" si="6"/>
        <v>1.3</v>
      </c>
      <c r="K70" s="24">
        <f t="shared" si="7"/>
        <v>1.1000000000000001</v>
      </c>
      <c r="L70" s="24">
        <f t="shared" si="8"/>
        <v>1.2</v>
      </c>
      <c r="M70" s="24">
        <f t="shared" si="9"/>
        <v>1.45</v>
      </c>
      <c r="N70" s="24"/>
      <c r="O70" s="16">
        <f t="shared" si="10"/>
        <v>62362.76</v>
      </c>
      <c r="P70" s="16">
        <f t="shared" si="11"/>
        <v>72209.509999999995</v>
      </c>
      <c r="Q70" s="16">
        <f t="shared" si="12"/>
        <v>81269.119999999995</v>
      </c>
      <c r="R70" s="16">
        <f t="shared" si="13"/>
        <v>86259.32</v>
      </c>
      <c r="S70" s="16">
        <f t="shared" si="14"/>
        <v>85338.51</v>
      </c>
      <c r="T70" s="16">
        <f t="shared" si="28"/>
        <v>72209.509999999995</v>
      </c>
      <c r="U70" s="16">
        <f t="shared" si="15"/>
        <v>78774.009999999995</v>
      </c>
      <c r="V70" s="16">
        <f>ROUND($E$3*D70*M70*$E$4,2)</f>
        <v>95185.26</v>
      </c>
      <c r="W70" s="16">
        <f t="shared" si="16"/>
        <v>53008.34</v>
      </c>
      <c r="X70" s="16">
        <f t="shared" si="17"/>
        <v>61378.080000000002</v>
      </c>
      <c r="Y70" s="16">
        <f t="shared" si="18"/>
        <v>69078.75</v>
      </c>
      <c r="Z70" s="16">
        <f t="shared" si="19"/>
        <v>73320.429999999993</v>
      </c>
      <c r="AA70" s="16">
        <f t="shared" si="20"/>
        <v>72537.73</v>
      </c>
      <c r="AB70" s="16">
        <f t="shared" si="29"/>
        <v>61378.080000000002</v>
      </c>
      <c r="AC70" s="16">
        <f t="shared" si="21"/>
        <v>66957.91</v>
      </c>
      <c r="AD70" s="16">
        <f>ROUND($E$3*D70*M70*$E$4*85%,2)</f>
        <v>80907.47</v>
      </c>
      <c r="AE70" s="16">
        <f t="shared" si="22"/>
        <v>31181.38</v>
      </c>
      <c r="AF70" s="16">
        <f t="shared" si="23"/>
        <v>36104.75</v>
      </c>
      <c r="AG70" s="16">
        <f t="shared" si="24"/>
        <v>40634.559999999998</v>
      </c>
      <c r="AH70" s="16">
        <f t="shared" si="25"/>
        <v>43129.66</v>
      </c>
      <c r="AI70" s="16">
        <f t="shared" si="26"/>
        <v>42669.26</v>
      </c>
      <c r="AJ70" s="16">
        <f t="shared" si="2"/>
        <v>36104.75</v>
      </c>
      <c r="AK70" s="16">
        <f t="shared" si="27"/>
        <v>39387.01</v>
      </c>
      <c r="AL70" s="16">
        <f>ROUND($E$3*D70*M70*$E$4*50%,2)</f>
        <v>47592.63</v>
      </c>
      <c r="AN70" s="38"/>
      <c r="AO70" s="38"/>
    </row>
    <row r="71" spans="1:41" ht="26.25" customHeight="1">
      <c r="A71" s="1">
        <v>60</v>
      </c>
      <c r="B71" s="1" t="s">
        <v>123</v>
      </c>
      <c r="C71" s="9" t="s">
        <v>124</v>
      </c>
      <c r="D71" s="10">
        <v>0.57999999999999996</v>
      </c>
      <c r="E71" s="1" t="s">
        <v>5</v>
      </c>
      <c r="F71" s="1" t="s">
        <v>5</v>
      </c>
      <c r="G71" s="24">
        <f t="shared" si="3"/>
        <v>0.95</v>
      </c>
      <c r="H71" s="24">
        <f t="shared" si="4"/>
        <v>1.1000000000000001</v>
      </c>
      <c r="I71" s="24">
        <f t="shared" si="5"/>
        <v>1.2</v>
      </c>
      <c r="J71" s="24">
        <f t="shared" si="6"/>
        <v>1.3</v>
      </c>
      <c r="K71" s="24">
        <f t="shared" si="7"/>
        <v>1.1000000000000001</v>
      </c>
      <c r="L71" s="24">
        <f t="shared" si="8"/>
        <v>1.2</v>
      </c>
      <c r="M71" s="24">
        <f t="shared" si="9"/>
        <v>1.45</v>
      </c>
      <c r="N71" s="24"/>
      <c r="O71" s="16">
        <f t="shared" si="10"/>
        <v>12826.38</v>
      </c>
      <c r="P71" s="16">
        <f t="shared" si="11"/>
        <v>14851.6</v>
      </c>
      <c r="Q71" s="16">
        <f t="shared" si="12"/>
        <v>16714.919999999998</v>
      </c>
      <c r="R71" s="16">
        <f t="shared" si="13"/>
        <v>17741.28</v>
      </c>
      <c r="S71" s="16">
        <f t="shared" si="14"/>
        <v>17551.89</v>
      </c>
      <c r="T71" s="16">
        <f t="shared" si="28"/>
        <v>14851.6</v>
      </c>
      <c r="U71" s="16">
        <f t="shared" si="15"/>
        <v>16201.75</v>
      </c>
      <c r="V71" s="16">
        <f>ROUND($E$3*D71*M71*$E$4,2)</f>
        <v>19577.11</v>
      </c>
      <c r="W71" s="16">
        <f t="shared" si="16"/>
        <v>10902.43</v>
      </c>
      <c r="X71" s="16">
        <f t="shared" si="17"/>
        <v>12623.86</v>
      </c>
      <c r="Y71" s="16">
        <f t="shared" si="18"/>
        <v>14207.69</v>
      </c>
      <c r="Z71" s="16">
        <f t="shared" si="19"/>
        <v>15080.09</v>
      </c>
      <c r="AA71" s="16">
        <f t="shared" si="20"/>
        <v>14919.11</v>
      </c>
      <c r="AB71" s="16">
        <f t="shared" si="29"/>
        <v>12623.86</v>
      </c>
      <c r="AC71" s="16">
        <f t="shared" si="21"/>
        <v>13771.48</v>
      </c>
      <c r="AD71" s="16">
        <f>ROUND($E$3*D71*M71*$E$4*85%,2)</f>
        <v>16640.54</v>
      </c>
      <c r="AE71" s="16">
        <f t="shared" si="22"/>
        <v>6413.19</v>
      </c>
      <c r="AF71" s="16">
        <f t="shared" si="23"/>
        <v>7425.8</v>
      </c>
      <c r="AG71" s="16">
        <f t="shared" si="24"/>
        <v>8357.4599999999991</v>
      </c>
      <c r="AH71" s="16">
        <f t="shared" si="25"/>
        <v>8870.64</v>
      </c>
      <c r="AI71" s="16">
        <f t="shared" si="26"/>
        <v>8775.9500000000007</v>
      </c>
      <c r="AJ71" s="16">
        <f t="shared" si="2"/>
        <v>7425.8</v>
      </c>
      <c r="AK71" s="16">
        <f t="shared" si="27"/>
        <v>8100.87</v>
      </c>
      <c r="AL71" s="16">
        <f>ROUND($E$3*D71*M71*$E$4*50%,2)</f>
        <v>9788.56</v>
      </c>
      <c r="AN71" s="38"/>
      <c r="AO71" s="38"/>
    </row>
    <row r="72" spans="1:41" ht="26.25" customHeight="1">
      <c r="A72" s="1">
        <v>61</v>
      </c>
      <c r="B72" s="1" t="s">
        <v>125</v>
      </c>
      <c r="C72" s="9" t="s">
        <v>126</v>
      </c>
      <c r="D72" s="10">
        <v>0.62</v>
      </c>
      <c r="E72" s="1" t="s">
        <v>5</v>
      </c>
      <c r="F72" s="1" t="s">
        <v>5</v>
      </c>
      <c r="G72" s="24">
        <f t="shared" si="3"/>
        <v>0.95</v>
      </c>
      <c r="H72" s="24">
        <f t="shared" si="4"/>
        <v>1.1000000000000001</v>
      </c>
      <c r="I72" s="24">
        <f t="shared" si="5"/>
        <v>1.2</v>
      </c>
      <c r="J72" s="24">
        <f t="shared" si="6"/>
        <v>1.3</v>
      </c>
      <c r="K72" s="24">
        <f t="shared" si="7"/>
        <v>1.1000000000000001</v>
      </c>
      <c r="L72" s="24">
        <f t="shared" si="8"/>
        <v>1.2</v>
      </c>
      <c r="M72" s="24">
        <f t="shared" si="9"/>
        <v>1.45</v>
      </c>
      <c r="N72" s="24"/>
      <c r="O72" s="16">
        <f t="shared" si="10"/>
        <v>13710.96</v>
      </c>
      <c r="P72" s="16">
        <f t="shared" si="11"/>
        <v>15875.85</v>
      </c>
      <c r="Q72" s="16">
        <f t="shared" si="12"/>
        <v>17867.68</v>
      </c>
      <c r="R72" s="16">
        <f t="shared" si="13"/>
        <v>18964.82</v>
      </c>
      <c r="S72" s="16">
        <f t="shared" si="14"/>
        <v>18762.37</v>
      </c>
      <c r="T72" s="16">
        <f t="shared" si="28"/>
        <v>15875.85</v>
      </c>
      <c r="U72" s="16">
        <f t="shared" si="15"/>
        <v>17319.11</v>
      </c>
      <c r="V72" s="16">
        <f>ROUND($E$3*D72*M72*$E$4,2)</f>
        <v>20927.259999999998</v>
      </c>
      <c r="W72" s="16">
        <f t="shared" si="16"/>
        <v>11654.32</v>
      </c>
      <c r="X72" s="16">
        <f t="shared" si="17"/>
        <v>13494.47</v>
      </c>
      <c r="Y72" s="16">
        <f t="shared" si="18"/>
        <v>15187.53</v>
      </c>
      <c r="Z72" s="16">
        <f t="shared" si="19"/>
        <v>16120.09</v>
      </c>
      <c r="AA72" s="16">
        <f t="shared" si="20"/>
        <v>15948.01</v>
      </c>
      <c r="AB72" s="16">
        <f t="shared" si="29"/>
        <v>13494.47</v>
      </c>
      <c r="AC72" s="16">
        <f t="shared" si="21"/>
        <v>14721.24</v>
      </c>
      <c r="AD72" s="16">
        <f>ROUND($E$3*D72*M72*$E$4*85%,2)</f>
        <v>17788.169999999998</v>
      </c>
      <c r="AE72" s="16">
        <f t="shared" si="22"/>
        <v>6855.48</v>
      </c>
      <c r="AF72" s="16">
        <f t="shared" si="23"/>
        <v>7937.92</v>
      </c>
      <c r="AG72" s="16">
        <f t="shared" si="24"/>
        <v>8933.84</v>
      </c>
      <c r="AH72" s="16">
        <f t="shared" si="25"/>
        <v>9482.41</v>
      </c>
      <c r="AI72" s="16">
        <f t="shared" si="26"/>
        <v>9381.18</v>
      </c>
      <c r="AJ72" s="16">
        <f t="shared" si="2"/>
        <v>7937.92</v>
      </c>
      <c r="AK72" s="16">
        <f t="shared" si="27"/>
        <v>8659.5499999999993</v>
      </c>
      <c r="AL72" s="16">
        <f>ROUND($E$3*D72*M72*$E$4*50%,2)</f>
        <v>10463.629999999999</v>
      </c>
      <c r="AN72" s="38"/>
      <c r="AO72" s="38"/>
    </row>
    <row r="73" spans="1:41" ht="26.25" customHeight="1">
      <c r="A73" s="1">
        <v>62</v>
      </c>
      <c r="B73" s="1" t="s">
        <v>127</v>
      </c>
      <c r="C73" s="9" t="s">
        <v>128</v>
      </c>
      <c r="D73" s="10">
        <v>1.4</v>
      </c>
      <c r="E73" s="1" t="s">
        <v>5</v>
      </c>
      <c r="F73" s="1" t="s">
        <v>5</v>
      </c>
      <c r="G73" s="24">
        <f t="shared" si="3"/>
        <v>0.95</v>
      </c>
      <c r="H73" s="24">
        <f t="shared" si="4"/>
        <v>1.1000000000000001</v>
      </c>
      <c r="I73" s="24">
        <f t="shared" si="5"/>
        <v>1.2</v>
      </c>
      <c r="J73" s="24">
        <f t="shared" si="6"/>
        <v>1.3</v>
      </c>
      <c r="K73" s="24">
        <f t="shared" si="7"/>
        <v>1.1000000000000001</v>
      </c>
      <c r="L73" s="24">
        <f t="shared" si="8"/>
        <v>1.2</v>
      </c>
      <c r="M73" s="24">
        <f t="shared" si="9"/>
        <v>1.45</v>
      </c>
      <c r="N73" s="24"/>
      <c r="O73" s="16">
        <f t="shared" si="10"/>
        <v>30960.23</v>
      </c>
      <c r="P73" s="16">
        <f t="shared" si="11"/>
        <v>35848.69</v>
      </c>
      <c r="Q73" s="16">
        <f t="shared" si="12"/>
        <v>40346.370000000003</v>
      </c>
      <c r="R73" s="16">
        <f t="shared" si="13"/>
        <v>42823.78</v>
      </c>
      <c r="S73" s="16">
        <f t="shared" si="14"/>
        <v>42366.64</v>
      </c>
      <c r="T73" s="16">
        <f t="shared" si="28"/>
        <v>35848.69</v>
      </c>
      <c r="U73" s="16">
        <f t="shared" si="15"/>
        <v>39107.660000000003</v>
      </c>
      <c r="V73" s="16">
        <f>ROUND($E$3*D73*M73*$E$4,2)</f>
        <v>47255.1</v>
      </c>
      <c r="W73" s="16">
        <f t="shared" si="16"/>
        <v>26316.2</v>
      </c>
      <c r="X73" s="16">
        <f t="shared" si="17"/>
        <v>30471.39</v>
      </c>
      <c r="Y73" s="16">
        <f t="shared" si="18"/>
        <v>34294.410000000003</v>
      </c>
      <c r="Z73" s="16">
        <f t="shared" si="19"/>
        <v>36400.21</v>
      </c>
      <c r="AA73" s="16">
        <f t="shared" si="20"/>
        <v>36011.64</v>
      </c>
      <c r="AB73" s="16">
        <f t="shared" si="29"/>
        <v>30471.39</v>
      </c>
      <c r="AC73" s="16">
        <f t="shared" si="21"/>
        <v>33241.519999999997</v>
      </c>
      <c r="AD73" s="16">
        <f>ROUND($E$3*D73*M73*$E$4*85%,2)</f>
        <v>40166.83</v>
      </c>
      <c r="AE73" s="16">
        <f t="shared" si="22"/>
        <v>15480.12</v>
      </c>
      <c r="AF73" s="16">
        <f t="shared" si="23"/>
        <v>17924.349999999999</v>
      </c>
      <c r="AG73" s="16">
        <f t="shared" si="24"/>
        <v>20173.18</v>
      </c>
      <c r="AH73" s="16">
        <f t="shared" si="25"/>
        <v>21411.89</v>
      </c>
      <c r="AI73" s="16">
        <f t="shared" si="26"/>
        <v>21183.32</v>
      </c>
      <c r="AJ73" s="16">
        <f t="shared" si="2"/>
        <v>17924.349999999999</v>
      </c>
      <c r="AK73" s="16">
        <f t="shared" si="27"/>
        <v>19553.830000000002</v>
      </c>
      <c r="AL73" s="16">
        <f>ROUND($E$3*D73*M73*$E$4*50%,2)</f>
        <v>23627.55</v>
      </c>
      <c r="AN73" s="38"/>
      <c r="AO73" s="38"/>
    </row>
    <row r="74" spans="1:41" ht="26.25" customHeight="1">
      <c r="A74" s="1">
        <v>63</v>
      </c>
      <c r="B74" s="1" t="s">
        <v>129</v>
      </c>
      <c r="C74" s="9" t="s">
        <v>130</v>
      </c>
      <c r="D74" s="10">
        <v>1.27</v>
      </c>
      <c r="E74" s="1" t="s">
        <v>5</v>
      </c>
      <c r="F74" s="1" t="s">
        <v>5</v>
      </c>
      <c r="G74" s="24">
        <f t="shared" si="3"/>
        <v>0.95</v>
      </c>
      <c r="H74" s="24">
        <f t="shared" si="4"/>
        <v>1.1000000000000001</v>
      </c>
      <c r="I74" s="24">
        <f t="shared" si="5"/>
        <v>1.2</v>
      </c>
      <c r="J74" s="24">
        <f t="shared" si="6"/>
        <v>1.3</v>
      </c>
      <c r="K74" s="24">
        <f t="shared" si="7"/>
        <v>1.1000000000000001</v>
      </c>
      <c r="L74" s="24">
        <f t="shared" si="8"/>
        <v>1.2</v>
      </c>
      <c r="M74" s="24">
        <f t="shared" si="9"/>
        <v>1.45</v>
      </c>
      <c r="N74" s="24"/>
      <c r="O74" s="16">
        <f t="shared" si="10"/>
        <v>28085.360000000001</v>
      </c>
      <c r="P74" s="16">
        <f t="shared" si="11"/>
        <v>32519.89</v>
      </c>
      <c r="Q74" s="16">
        <f t="shared" si="12"/>
        <v>36599.919999999998</v>
      </c>
      <c r="R74" s="16">
        <f t="shared" si="13"/>
        <v>38847.279999999999</v>
      </c>
      <c r="S74" s="16">
        <f t="shared" si="14"/>
        <v>38432.589999999997</v>
      </c>
      <c r="T74" s="16">
        <f t="shared" si="28"/>
        <v>32519.89</v>
      </c>
      <c r="U74" s="16">
        <f t="shared" si="15"/>
        <v>35476.239999999998</v>
      </c>
      <c r="V74" s="16">
        <f>ROUND($E$3*D74*M74*$E$4,2)</f>
        <v>42867.12</v>
      </c>
      <c r="W74" s="16">
        <f t="shared" si="16"/>
        <v>23872.55</v>
      </c>
      <c r="X74" s="16">
        <f t="shared" si="17"/>
        <v>27641.9</v>
      </c>
      <c r="Y74" s="16">
        <f t="shared" si="18"/>
        <v>31109.93</v>
      </c>
      <c r="Z74" s="16">
        <f t="shared" si="19"/>
        <v>33020.19</v>
      </c>
      <c r="AA74" s="16">
        <f t="shared" si="20"/>
        <v>32667.7</v>
      </c>
      <c r="AB74" s="16">
        <f t="shared" si="29"/>
        <v>27641.9</v>
      </c>
      <c r="AC74" s="16">
        <f t="shared" si="21"/>
        <v>30154.799999999999</v>
      </c>
      <c r="AD74" s="16">
        <f>ROUND($E$3*D74*M74*$E$4*85%,2)</f>
        <v>36437.050000000003</v>
      </c>
      <c r="AE74" s="16">
        <f t="shared" si="22"/>
        <v>14042.68</v>
      </c>
      <c r="AF74" s="16">
        <f t="shared" si="23"/>
        <v>16259.94</v>
      </c>
      <c r="AG74" s="16">
        <f t="shared" si="24"/>
        <v>18299.96</v>
      </c>
      <c r="AH74" s="16">
        <f t="shared" si="25"/>
        <v>19423.64</v>
      </c>
      <c r="AI74" s="16">
        <f t="shared" si="26"/>
        <v>19216.3</v>
      </c>
      <c r="AJ74" s="16">
        <f t="shared" si="2"/>
        <v>16259.94</v>
      </c>
      <c r="AK74" s="16">
        <f t="shared" si="27"/>
        <v>17738.12</v>
      </c>
      <c r="AL74" s="16">
        <f>ROUND($E$3*D74*M74*$E$4*50%,2)</f>
        <v>21433.56</v>
      </c>
      <c r="AN74" s="38"/>
      <c r="AO74" s="38"/>
    </row>
    <row r="75" spans="1:41" ht="26.25" customHeight="1">
      <c r="A75" s="1">
        <v>64</v>
      </c>
      <c r="B75" s="1" t="s">
        <v>131</v>
      </c>
      <c r="C75" s="9" t="s">
        <v>132</v>
      </c>
      <c r="D75" s="10">
        <v>3.12</v>
      </c>
      <c r="E75" s="1" t="s">
        <v>5</v>
      </c>
      <c r="F75" s="1" t="s">
        <v>5</v>
      </c>
      <c r="G75" s="24">
        <f t="shared" si="3"/>
        <v>0.95</v>
      </c>
      <c r="H75" s="24">
        <f t="shared" si="4"/>
        <v>1.1000000000000001</v>
      </c>
      <c r="I75" s="24">
        <f t="shared" si="5"/>
        <v>1.2</v>
      </c>
      <c r="J75" s="24">
        <f t="shared" si="6"/>
        <v>1.3</v>
      </c>
      <c r="K75" s="24">
        <f t="shared" si="7"/>
        <v>1.1000000000000001</v>
      </c>
      <c r="L75" s="24">
        <f t="shared" si="8"/>
        <v>1.2</v>
      </c>
      <c r="M75" s="24">
        <f t="shared" si="9"/>
        <v>1.45</v>
      </c>
      <c r="N75" s="24"/>
      <c r="O75" s="16">
        <f t="shared" si="10"/>
        <v>68997.09</v>
      </c>
      <c r="P75" s="16">
        <f t="shared" si="11"/>
        <v>79891.37</v>
      </c>
      <c r="Q75" s="16">
        <f t="shared" si="12"/>
        <v>89914.77</v>
      </c>
      <c r="R75" s="16">
        <f t="shared" si="13"/>
        <v>95435.85</v>
      </c>
      <c r="S75" s="16">
        <f t="shared" si="14"/>
        <v>94417.08</v>
      </c>
      <c r="T75" s="16">
        <f t="shared" si="28"/>
        <v>79891.37</v>
      </c>
      <c r="U75" s="16">
        <f t="shared" si="15"/>
        <v>87154.22</v>
      </c>
      <c r="V75" s="16">
        <f>ROUND($E$3*D75*M75*$E$4,2)</f>
        <v>105311.35</v>
      </c>
      <c r="W75" s="16">
        <f t="shared" si="16"/>
        <v>58647.53</v>
      </c>
      <c r="X75" s="16">
        <f t="shared" si="17"/>
        <v>67907.67</v>
      </c>
      <c r="Y75" s="16">
        <f t="shared" si="18"/>
        <v>76427.55</v>
      </c>
      <c r="Z75" s="16">
        <f t="shared" si="19"/>
        <v>81120.47</v>
      </c>
      <c r="AA75" s="16">
        <f t="shared" si="20"/>
        <v>80254.52</v>
      </c>
      <c r="AB75" s="16">
        <f t="shared" si="29"/>
        <v>67907.67</v>
      </c>
      <c r="AC75" s="16">
        <f t="shared" si="21"/>
        <v>74081.09</v>
      </c>
      <c r="AD75" s="16">
        <f>ROUND($E$3*D75*M75*$E$4*85%,2)</f>
        <v>89514.65</v>
      </c>
      <c r="AE75" s="16">
        <f t="shared" si="22"/>
        <v>34498.550000000003</v>
      </c>
      <c r="AF75" s="16">
        <f t="shared" si="23"/>
        <v>39945.69</v>
      </c>
      <c r="AG75" s="16">
        <f t="shared" si="24"/>
        <v>44957.38</v>
      </c>
      <c r="AH75" s="16">
        <f t="shared" si="25"/>
        <v>47717.919999999998</v>
      </c>
      <c r="AI75" s="16">
        <f t="shared" si="26"/>
        <v>47208.54</v>
      </c>
      <c r="AJ75" s="16">
        <f t="shared" si="2"/>
        <v>39945.69</v>
      </c>
      <c r="AK75" s="16">
        <f t="shared" si="27"/>
        <v>43577.11</v>
      </c>
      <c r="AL75" s="16">
        <f>ROUND($E$3*D75*M75*$E$4*50%,2)</f>
        <v>52655.68</v>
      </c>
      <c r="AN75" s="38"/>
      <c r="AO75" s="38"/>
    </row>
    <row r="76" spans="1:41" ht="26.25" customHeight="1">
      <c r="A76" s="1">
        <v>65</v>
      </c>
      <c r="B76" s="1" t="s">
        <v>133</v>
      </c>
      <c r="C76" s="9" t="s">
        <v>134</v>
      </c>
      <c r="D76" s="10">
        <v>4.51</v>
      </c>
      <c r="E76" s="1" t="s">
        <v>5</v>
      </c>
      <c r="F76" s="1" t="s">
        <v>5</v>
      </c>
      <c r="G76" s="24">
        <f t="shared" si="3"/>
        <v>0.95</v>
      </c>
      <c r="H76" s="24">
        <f t="shared" si="4"/>
        <v>1.1000000000000001</v>
      </c>
      <c r="I76" s="24">
        <f t="shared" si="5"/>
        <v>1.2</v>
      </c>
      <c r="J76" s="24">
        <f t="shared" si="6"/>
        <v>1.3</v>
      </c>
      <c r="K76" s="24">
        <f t="shared" si="7"/>
        <v>1.1000000000000001</v>
      </c>
      <c r="L76" s="24">
        <f t="shared" si="8"/>
        <v>1.2</v>
      </c>
      <c r="M76" s="24">
        <f t="shared" si="9"/>
        <v>1.45</v>
      </c>
      <c r="N76" s="24"/>
      <c r="O76" s="16">
        <f t="shared" si="10"/>
        <v>99736.18</v>
      </c>
      <c r="P76" s="16">
        <f t="shared" si="11"/>
        <v>115484</v>
      </c>
      <c r="Q76" s="16">
        <f t="shared" si="12"/>
        <v>129972.95</v>
      </c>
      <c r="R76" s="16">
        <f t="shared" si="13"/>
        <v>137953.74</v>
      </c>
      <c r="S76" s="16">
        <f t="shared" si="14"/>
        <v>136481.1</v>
      </c>
      <c r="T76" s="16">
        <f t="shared" si="28"/>
        <v>115484</v>
      </c>
      <c r="U76" s="16">
        <f t="shared" si="15"/>
        <v>125982.55</v>
      </c>
      <c r="V76" s="16">
        <f>ROUND($E$3*D76*M76*$E$4,2)</f>
        <v>152228.91</v>
      </c>
      <c r="W76" s="16">
        <f t="shared" si="16"/>
        <v>84775.76</v>
      </c>
      <c r="X76" s="16">
        <f t="shared" si="17"/>
        <v>98161.4</v>
      </c>
      <c r="Y76" s="16">
        <f t="shared" si="18"/>
        <v>110477</v>
      </c>
      <c r="Z76" s="16">
        <f t="shared" si="19"/>
        <v>117260.68</v>
      </c>
      <c r="AA76" s="16">
        <f t="shared" si="20"/>
        <v>116008.93</v>
      </c>
      <c r="AB76" s="16">
        <f t="shared" si="29"/>
        <v>98161.4</v>
      </c>
      <c r="AC76" s="16">
        <f t="shared" si="21"/>
        <v>107085.17</v>
      </c>
      <c r="AD76" s="16">
        <f>ROUND($E$3*D76*M76*$E$4*85%,2)</f>
        <v>129394.58</v>
      </c>
      <c r="AE76" s="16">
        <f t="shared" si="22"/>
        <v>49868.09</v>
      </c>
      <c r="AF76" s="16">
        <f t="shared" si="23"/>
        <v>57742</v>
      </c>
      <c r="AG76" s="16">
        <f t="shared" si="24"/>
        <v>64986.47</v>
      </c>
      <c r="AH76" s="16">
        <f t="shared" si="25"/>
        <v>68976.87</v>
      </c>
      <c r="AI76" s="16">
        <f t="shared" si="26"/>
        <v>68240.55</v>
      </c>
      <c r="AJ76" s="16">
        <f t="shared" ref="AJ76:AJ139" si="30">ROUND($E$3*D76*K76*$E$4*50%,2)</f>
        <v>57742</v>
      </c>
      <c r="AK76" s="16">
        <f t="shared" si="27"/>
        <v>62991.27</v>
      </c>
      <c r="AL76" s="16">
        <f>ROUND($E$3*D76*M76*$E$4*50%,2)</f>
        <v>76114.460000000006</v>
      </c>
      <c r="AN76" s="38"/>
      <c r="AO76" s="38"/>
    </row>
    <row r="77" spans="1:41" ht="26.25" customHeight="1">
      <c r="A77" s="1">
        <v>66</v>
      </c>
      <c r="B77" s="1" t="s">
        <v>135</v>
      </c>
      <c r="C77" s="9" t="s">
        <v>136</v>
      </c>
      <c r="D77" s="10">
        <v>7.2</v>
      </c>
      <c r="E77" s="1" t="s">
        <v>5</v>
      </c>
      <c r="F77" s="1" t="s">
        <v>5</v>
      </c>
      <c r="G77" s="24">
        <f t="shared" ref="G77:G140" si="31">$B$376</f>
        <v>0.95</v>
      </c>
      <c r="H77" s="24">
        <f t="shared" ref="H77:H140" si="32">$B$377</f>
        <v>1.1000000000000001</v>
      </c>
      <c r="I77" s="24">
        <f t="shared" ref="I77:I140" si="33">$B$378</f>
        <v>1.2</v>
      </c>
      <c r="J77" s="24">
        <f t="shared" ref="J77:J140" si="34">$B$379</f>
        <v>1.3</v>
      </c>
      <c r="K77" s="24">
        <f t="shared" ref="K77:K140" si="35">H77</f>
        <v>1.1000000000000001</v>
      </c>
      <c r="L77" s="24">
        <f t="shared" ref="L77:L140" si="36">$B$380</f>
        <v>1.2</v>
      </c>
      <c r="M77" s="24">
        <f t="shared" ref="M77:M140" si="37">$B$381</f>
        <v>1.45</v>
      </c>
      <c r="N77" s="24"/>
      <c r="O77" s="16">
        <f t="shared" ref="O77:O140" si="38">ROUND($E$3*D77*G77*$E$4,2)</f>
        <v>159224.06</v>
      </c>
      <c r="P77" s="16">
        <f t="shared" ref="P77:P140" si="39">ROUND($E$3*D77*H77*$E$4,2)</f>
        <v>184364.71</v>
      </c>
      <c r="Q77" s="16">
        <f t="shared" ref="Q77:Q140" si="40">ROUND($E$3*D77*I77*$E$5,2)</f>
        <v>207495.61</v>
      </c>
      <c r="R77" s="16">
        <f t="shared" ref="R77:R140" si="41">ROUND($E$3*D77*I77*$E$6,2)</f>
        <v>220236.57</v>
      </c>
      <c r="S77" s="16">
        <f t="shared" ref="S77:S140" si="42">ROUND($E$3*D77*J77*$E$4,2)</f>
        <v>217885.56</v>
      </c>
      <c r="T77" s="16">
        <f t="shared" si="28"/>
        <v>184364.71</v>
      </c>
      <c r="U77" s="16">
        <f t="shared" ref="U77:U140" si="43">ROUND($E$3*D77*L77*$E$4,2)</f>
        <v>201125.13</v>
      </c>
      <c r="V77" s="16">
        <f>ROUND($E$3*D77*M77*$E$4,2)</f>
        <v>243026.2</v>
      </c>
      <c r="W77" s="16">
        <f t="shared" ref="W77:W140" si="44">ROUND($E$3*D77*G77*$E$4*85%,2)</f>
        <v>135340.45000000001</v>
      </c>
      <c r="X77" s="16">
        <f t="shared" ref="X77:X140" si="45">ROUND($E$3*D77*H77*$E$4*85%,2)</f>
        <v>156710</v>
      </c>
      <c r="Y77" s="16">
        <f t="shared" ref="Y77:Y140" si="46">ROUND($E$3*D77*I77*$E$5*85%,2)</f>
        <v>176371.27</v>
      </c>
      <c r="Z77" s="16">
        <f t="shared" ref="Z77:Z140" si="47">ROUND($E$3*D77*I77*$E$6*85%,2)</f>
        <v>187201.09</v>
      </c>
      <c r="AA77" s="16">
        <f t="shared" ref="AA77:AA140" si="48">ROUND($E$3*D77*J77*$E$4*85%,2)</f>
        <v>185202.73</v>
      </c>
      <c r="AB77" s="16">
        <f t="shared" si="29"/>
        <v>156710</v>
      </c>
      <c r="AC77" s="16">
        <f t="shared" ref="AC77:AC140" si="49">ROUND($E$3*D77*L77*$E$4*85%,2)</f>
        <v>170956.36</v>
      </c>
      <c r="AD77" s="16">
        <f>ROUND($E$3*D77*M77*$E$4*85%,2)</f>
        <v>206572.27</v>
      </c>
      <c r="AE77" s="16">
        <f t="shared" ref="AE77:AE140" si="50">ROUND($E$3*D77*G77*$E$4*50%,2)</f>
        <v>79612.03</v>
      </c>
      <c r="AF77" s="16">
        <f t="shared" ref="AF77:AF140" si="51">ROUND($E$3*D77*H77*$E$4*50%,2)</f>
        <v>92182.35</v>
      </c>
      <c r="AG77" s="16">
        <f t="shared" ref="AG77:AG140" si="52">ROUND($E$3*D77*I77*$E$5*50%,2)</f>
        <v>103747.81</v>
      </c>
      <c r="AH77" s="16">
        <f t="shared" ref="AH77:AH140" si="53">ROUND($E$3*D77*I77*$E$6*50%,2)</f>
        <v>110118.29</v>
      </c>
      <c r="AI77" s="16">
        <f t="shared" ref="AI77:AI140" si="54">ROUND($E$3*D77*J77*$E$4*50%,2)</f>
        <v>108942.78</v>
      </c>
      <c r="AJ77" s="16">
        <f t="shared" si="30"/>
        <v>92182.35</v>
      </c>
      <c r="AK77" s="16">
        <f t="shared" ref="AK77:AK140" si="55">ROUND($E$3*D77*L77*$E$4*50%,2)</f>
        <v>100562.57</v>
      </c>
      <c r="AL77" s="16">
        <f>ROUND($E$3*D77*M77*$E$4*50%,2)</f>
        <v>121513.1</v>
      </c>
      <c r="AN77" s="38"/>
      <c r="AO77" s="38"/>
    </row>
    <row r="78" spans="1:41" ht="25.5">
      <c r="A78" s="1">
        <v>67</v>
      </c>
      <c r="B78" s="1" t="s">
        <v>137</v>
      </c>
      <c r="C78" s="9" t="s">
        <v>138</v>
      </c>
      <c r="D78" s="10">
        <v>1.18</v>
      </c>
      <c r="E78" s="1" t="s">
        <v>5</v>
      </c>
      <c r="F78" s="1" t="s">
        <v>5</v>
      </c>
      <c r="G78" s="24">
        <f t="shared" si="31"/>
        <v>0.95</v>
      </c>
      <c r="H78" s="24">
        <f t="shared" si="32"/>
        <v>1.1000000000000001</v>
      </c>
      <c r="I78" s="24">
        <f t="shared" si="33"/>
        <v>1.2</v>
      </c>
      <c r="J78" s="24">
        <f t="shared" si="34"/>
        <v>1.3</v>
      </c>
      <c r="K78" s="24">
        <f t="shared" si="35"/>
        <v>1.1000000000000001</v>
      </c>
      <c r="L78" s="24">
        <f t="shared" si="36"/>
        <v>1.2</v>
      </c>
      <c r="M78" s="24">
        <f t="shared" si="37"/>
        <v>1.45</v>
      </c>
      <c r="N78" s="24"/>
      <c r="O78" s="16">
        <f t="shared" si="38"/>
        <v>26095.06</v>
      </c>
      <c r="P78" s="16">
        <f t="shared" si="39"/>
        <v>30215.33</v>
      </c>
      <c r="Q78" s="16">
        <f t="shared" si="40"/>
        <v>34006.230000000003</v>
      </c>
      <c r="R78" s="16">
        <f t="shared" si="41"/>
        <v>36094.33</v>
      </c>
      <c r="S78" s="16">
        <f t="shared" si="42"/>
        <v>35709.019999999997</v>
      </c>
      <c r="T78" s="16">
        <f t="shared" si="28"/>
        <v>30215.33</v>
      </c>
      <c r="U78" s="16">
        <f t="shared" si="43"/>
        <v>32962.17</v>
      </c>
      <c r="V78" s="16">
        <f>ROUND($E$3*D78*M78*$E$4,2)</f>
        <v>39829.29</v>
      </c>
      <c r="W78" s="16">
        <f t="shared" si="44"/>
        <v>22180.799999999999</v>
      </c>
      <c r="X78" s="16">
        <f t="shared" si="45"/>
        <v>25683.03</v>
      </c>
      <c r="Y78" s="16">
        <f t="shared" si="46"/>
        <v>28905.29</v>
      </c>
      <c r="Z78" s="16">
        <f t="shared" si="47"/>
        <v>30680.18</v>
      </c>
      <c r="AA78" s="16">
        <f t="shared" si="48"/>
        <v>30352.67</v>
      </c>
      <c r="AB78" s="16">
        <f t="shared" si="29"/>
        <v>25683.03</v>
      </c>
      <c r="AC78" s="16">
        <f t="shared" si="49"/>
        <v>28017.85</v>
      </c>
      <c r="AD78" s="16">
        <f>ROUND($E$3*D78*M78*$E$4*85%,2)</f>
        <v>33854.9</v>
      </c>
      <c r="AE78" s="16">
        <f t="shared" si="50"/>
        <v>13047.53</v>
      </c>
      <c r="AF78" s="16">
        <f t="shared" si="51"/>
        <v>15107.66</v>
      </c>
      <c r="AG78" s="16">
        <f t="shared" si="52"/>
        <v>17003.11</v>
      </c>
      <c r="AH78" s="16">
        <f t="shared" si="53"/>
        <v>18047.16</v>
      </c>
      <c r="AI78" s="16">
        <f t="shared" si="54"/>
        <v>17854.509999999998</v>
      </c>
      <c r="AJ78" s="16">
        <f t="shared" si="30"/>
        <v>15107.66</v>
      </c>
      <c r="AK78" s="16">
        <f t="shared" si="55"/>
        <v>16481.09</v>
      </c>
      <c r="AL78" s="16">
        <f>ROUND($E$3*D78*M78*$E$4*50%,2)</f>
        <v>19914.650000000001</v>
      </c>
      <c r="AN78" s="38"/>
      <c r="AO78" s="38"/>
    </row>
    <row r="79" spans="1:41" ht="25.5">
      <c r="A79" s="1">
        <v>68</v>
      </c>
      <c r="B79" s="1" t="s">
        <v>139</v>
      </c>
      <c r="C79" s="9" t="s">
        <v>140</v>
      </c>
      <c r="D79" s="10">
        <v>0.98</v>
      </c>
      <c r="E79" s="1" t="s">
        <v>5</v>
      </c>
      <c r="F79" s="1" t="s">
        <v>5</v>
      </c>
      <c r="G79" s="24">
        <f t="shared" si="31"/>
        <v>0.95</v>
      </c>
      <c r="H79" s="24">
        <f t="shared" si="32"/>
        <v>1.1000000000000001</v>
      </c>
      <c r="I79" s="24">
        <f t="shared" si="33"/>
        <v>1.2</v>
      </c>
      <c r="J79" s="24">
        <f t="shared" si="34"/>
        <v>1.3</v>
      </c>
      <c r="K79" s="24">
        <f t="shared" si="35"/>
        <v>1.1000000000000001</v>
      </c>
      <c r="L79" s="24">
        <f t="shared" si="36"/>
        <v>1.2</v>
      </c>
      <c r="M79" s="24">
        <f t="shared" si="37"/>
        <v>1.45</v>
      </c>
      <c r="N79" s="24"/>
      <c r="O79" s="16">
        <f t="shared" si="38"/>
        <v>21672.16</v>
      </c>
      <c r="P79" s="16">
        <f t="shared" si="39"/>
        <v>25094.09</v>
      </c>
      <c r="Q79" s="16">
        <f t="shared" si="40"/>
        <v>28242.46</v>
      </c>
      <c r="R79" s="16">
        <f t="shared" si="41"/>
        <v>29976.639999999999</v>
      </c>
      <c r="S79" s="16">
        <f t="shared" si="42"/>
        <v>29656.65</v>
      </c>
      <c r="T79" s="16">
        <f t="shared" si="28"/>
        <v>25094.09</v>
      </c>
      <c r="U79" s="16">
        <f t="shared" si="43"/>
        <v>27375.37</v>
      </c>
      <c r="V79" s="16">
        <f>ROUND($E$3*D79*M79*$E$4,2)</f>
        <v>33078.57</v>
      </c>
      <c r="W79" s="16">
        <f t="shared" si="44"/>
        <v>18421.34</v>
      </c>
      <c r="X79" s="16">
        <f t="shared" si="45"/>
        <v>21329.97</v>
      </c>
      <c r="Y79" s="16">
        <f t="shared" si="46"/>
        <v>24006.09</v>
      </c>
      <c r="Z79" s="16">
        <f t="shared" si="47"/>
        <v>25480.15</v>
      </c>
      <c r="AA79" s="16">
        <f t="shared" si="48"/>
        <v>25208.15</v>
      </c>
      <c r="AB79" s="16">
        <f t="shared" si="29"/>
        <v>21329.97</v>
      </c>
      <c r="AC79" s="16">
        <f t="shared" si="49"/>
        <v>23269.06</v>
      </c>
      <c r="AD79" s="16">
        <f>ROUND($E$3*D79*M79*$E$4*85%,2)</f>
        <v>28116.78</v>
      </c>
      <c r="AE79" s="16">
        <f t="shared" si="50"/>
        <v>10836.08</v>
      </c>
      <c r="AF79" s="16">
        <f t="shared" si="51"/>
        <v>12547.04</v>
      </c>
      <c r="AG79" s="16">
        <f t="shared" si="52"/>
        <v>14121.23</v>
      </c>
      <c r="AH79" s="16">
        <f t="shared" si="53"/>
        <v>14988.32</v>
      </c>
      <c r="AI79" s="16">
        <f t="shared" si="54"/>
        <v>14828.32</v>
      </c>
      <c r="AJ79" s="16">
        <f t="shared" si="30"/>
        <v>12547.04</v>
      </c>
      <c r="AK79" s="16">
        <f t="shared" si="55"/>
        <v>13687.68</v>
      </c>
      <c r="AL79" s="16">
        <f>ROUND($E$3*D79*M79*$E$4*50%,2)</f>
        <v>16539.28</v>
      </c>
      <c r="AN79" s="38"/>
      <c r="AO79" s="38"/>
    </row>
    <row r="80" spans="1:41" ht="38.25">
      <c r="A80" s="1">
        <v>69</v>
      </c>
      <c r="B80" s="1" t="s">
        <v>141</v>
      </c>
      <c r="C80" s="9" t="s">
        <v>142</v>
      </c>
      <c r="D80" s="10">
        <v>0.35</v>
      </c>
      <c r="E80" s="1" t="s">
        <v>5</v>
      </c>
      <c r="F80" s="1" t="s">
        <v>5</v>
      </c>
      <c r="G80" s="24">
        <f t="shared" si="31"/>
        <v>0.95</v>
      </c>
      <c r="H80" s="24">
        <f t="shared" si="32"/>
        <v>1.1000000000000001</v>
      </c>
      <c r="I80" s="24">
        <f t="shared" si="33"/>
        <v>1.2</v>
      </c>
      <c r="J80" s="24">
        <f t="shared" si="34"/>
        <v>1.3</v>
      </c>
      <c r="K80" s="24">
        <f t="shared" si="35"/>
        <v>1.1000000000000001</v>
      </c>
      <c r="L80" s="24">
        <f t="shared" si="36"/>
        <v>1.2</v>
      </c>
      <c r="M80" s="24">
        <f t="shared" si="37"/>
        <v>1.45</v>
      </c>
      <c r="N80" s="24"/>
      <c r="O80" s="16">
        <f t="shared" si="38"/>
        <v>7740.06</v>
      </c>
      <c r="P80" s="16">
        <f t="shared" si="39"/>
        <v>8962.17</v>
      </c>
      <c r="Q80" s="16">
        <f t="shared" si="40"/>
        <v>10086.59</v>
      </c>
      <c r="R80" s="16">
        <f t="shared" si="41"/>
        <v>10705.94</v>
      </c>
      <c r="S80" s="16">
        <f t="shared" si="42"/>
        <v>10591.66</v>
      </c>
      <c r="T80" s="16">
        <f t="shared" si="28"/>
        <v>8962.17</v>
      </c>
      <c r="U80" s="16">
        <f t="shared" si="43"/>
        <v>9776.92</v>
      </c>
      <c r="V80" s="16">
        <f>ROUND($E$3*D80*M80*$E$4,2)</f>
        <v>11813.77</v>
      </c>
      <c r="W80" s="16">
        <f t="shared" si="44"/>
        <v>6579.05</v>
      </c>
      <c r="X80" s="16">
        <f t="shared" si="45"/>
        <v>7617.85</v>
      </c>
      <c r="Y80" s="16">
        <f t="shared" si="46"/>
        <v>8573.6</v>
      </c>
      <c r="Z80" s="16">
        <f t="shared" si="47"/>
        <v>9100.0499999999993</v>
      </c>
      <c r="AA80" s="16">
        <f t="shared" si="48"/>
        <v>9002.91</v>
      </c>
      <c r="AB80" s="16">
        <f t="shared" si="29"/>
        <v>7617.85</v>
      </c>
      <c r="AC80" s="16">
        <f t="shared" si="49"/>
        <v>8310.3799999999992</v>
      </c>
      <c r="AD80" s="16">
        <f>ROUND($E$3*D80*M80*$E$4*85%,2)</f>
        <v>10041.709999999999</v>
      </c>
      <c r="AE80" s="16">
        <f t="shared" si="50"/>
        <v>3870.03</v>
      </c>
      <c r="AF80" s="16">
        <f t="shared" si="51"/>
        <v>4481.09</v>
      </c>
      <c r="AG80" s="16">
        <f t="shared" si="52"/>
        <v>5043.3</v>
      </c>
      <c r="AH80" s="16">
        <f t="shared" si="53"/>
        <v>5352.97</v>
      </c>
      <c r="AI80" s="16">
        <f t="shared" si="54"/>
        <v>5295.83</v>
      </c>
      <c r="AJ80" s="16">
        <f t="shared" si="30"/>
        <v>4481.09</v>
      </c>
      <c r="AK80" s="16">
        <f t="shared" si="55"/>
        <v>4888.46</v>
      </c>
      <c r="AL80" s="16">
        <f>ROUND($E$3*D80*M80*$E$4*50%,2)</f>
        <v>5906.89</v>
      </c>
      <c r="AN80" s="38"/>
      <c r="AO80" s="38"/>
    </row>
    <row r="81" spans="1:41" ht="25.5">
      <c r="A81" s="1">
        <v>70</v>
      </c>
      <c r="B81" s="1" t="s">
        <v>143</v>
      </c>
      <c r="C81" s="9" t="s">
        <v>144</v>
      </c>
      <c r="D81" s="10">
        <v>0.5</v>
      </c>
      <c r="E81" s="1" t="s">
        <v>5</v>
      </c>
      <c r="F81" s="1" t="s">
        <v>5</v>
      </c>
      <c r="G81" s="24">
        <f t="shared" si="31"/>
        <v>0.95</v>
      </c>
      <c r="H81" s="24">
        <f t="shared" si="32"/>
        <v>1.1000000000000001</v>
      </c>
      <c r="I81" s="24">
        <f t="shared" si="33"/>
        <v>1.2</v>
      </c>
      <c r="J81" s="24">
        <f t="shared" si="34"/>
        <v>1.3</v>
      </c>
      <c r="K81" s="24">
        <f t="shared" si="35"/>
        <v>1.1000000000000001</v>
      </c>
      <c r="L81" s="24">
        <f t="shared" si="36"/>
        <v>1.2</v>
      </c>
      <c r="M81" s="24">
        <f t="shared" si="37"/>
        <v>1.45</v>
      </c>
      <c r="N81" s="24"/>
      <c r="O81" s="16">
        <f t="shared" si="38"/>
        <v>11057.23</v>
      </c>
      <c r="P81" s="16">
        <f t="shared" si="39"/>
        <v>12803.1</v>
      </c>
      <c r="Q81" s="16">
        <f t="shared" si="40"/>
        <v>14409.42</v>
      </c>
      <c r="R81" s="16">
        <f t="shared" si="41"/>
        <v>15294.21</v>
      </c>
      <c r="S81" s="16">
        <f t="shared" si="42"/>
        <v>15130.94</v>
      </c>
      <c r="T81" s="16">
        <f t="shared" si="28"/>
        <v>12803.1</v>
      </c>
      <c r="U81" s="16">
        <f t="shared" si="43"/>
        <v>13967.02</v>
      </c>
      <c r="V81" s="16">
        <f>ROUND($E$3*D81*M81*$E$4,2)</f>
        <v>16876.82</v>
      </c>
      <c r="W81" s="16">
        <f t="shared" si="44"/>
        <v>9398.64</v>
      </c>
      <c r="X81" s="16">
        <f t="shared" si="45"/>
        <v>10882.64</v>
      </c>
      <c r="Y81" s="16">
        <f t="shared" si="46"/>
        <v>12248</v>
      </c>
      <c r="Z81" s="16">
        <f t="shared" si="47"/>
        <v>13000.08</v>
      </c>
      <c r="AA81" s="16">
        <f t="shared" si="48"/>
        <v>12861.3</v>
      </c>
      <c r="AB81" s="16">
        <f t="shared" si="29"/>
        <v>10882.64</v>
      </c>
      <c r="AC81" s="16">
        <f t="shared" si="49"/>
        <v>11871.97</v>
      </c>
      <c r="AD81" s="16">
        <f>ROUND($E$3*D81*M81*$E$4*85%,2)</f>
        <v>14345.3</v>
      </c>
      <c r="AE81" s="16">
        <f t="shared" si="50"/>
        <v>5528.61</v>
      </c>
      <c r="AF81" s="16">
        <f t="shared" si="51"/>
        <v>6401.55</v>
      </c>
      <c r="AG81" s="16">
        <f t="shared" si="52"/>
        <v>7204.71</v>
      </c>
      <c r="AH81" s="16">
        <f t="shared" si="53"/>
        <v>7647.1</v>
      </c>
      <c r="AI81" s="16">
        <f t="shared" si="54"/>
        <v>7565.47</v>
      </c>
      <c r="AJ81" s="16">
        <f t="shared" si="30"/>
        <v>6401.55</v>
      </c>
      <c r="AK81" s="16">
        <f t="shared" si="55"/>
        <v>6983.51</v>
      </c>
      <c r="AL81" s="16">
        <f>ROUND($E$3*D81*M81*$E$4*50%,2)</f>
        <v>8438.41</v>
      </c>
      <c r="AN81" s="38"/>
      <c r="AO81" s="38"/>
    </row>
    <row r="82" spans="1:41" ht="26.25" customHeight="1">
      <c r="A82" s="1">
        <v>71</v>
      </c>
      <c r="B82" s="1" t="s">
        <v>145</v>
      </c>
      <c r="C82" s="9" t="s">
        <v>146</v>
      </c>
      <c r="D82" s="10">
        <v>1</v>
      </c>
      <c r="E82" s="1" t="s">
        <v>5</v>
      </c>
      <c r="F82" s="1" t="s">
        <v>5</v>
      </c>
      <c r="G82" s="24">
        <f t="shared" si="31"/>
        <v>0.95</v>
      </c>
      <c r="H82" s="24">
        <f t="shared" si="32"/>
        <v>1.1000000000000001</v>
      </c>
      <c r="I82" s="24">
        <f t="shared" si="33"/>
        <v>1.2</v>
      </c>
      <c r="J82" s="24">
        <f t="shared" si="34"/>
        <v>1.3</v>
      </c>
      <c r="K82" s="24">
        <f t="shared" si="35"/>
        <v>1.1000000000000001</v>
      </c>
      <c r="L82" s="24">
        <f t="shared" si="36"/>
        <v>1.2</v>
      </c>
      <c r="M82" s="24">
        <f t="shared" si="37"/>
        <v>1.45</v>
      </c>
      <c r="N82" s="24"/>
      <c r="O82" s="16">
        <f t="shared" si="38"/>
        <v>22114.45</v>
      </c>
      <c r="P82" s="16">
        <f t="shared" si="39"/>
        <v>25606.21</v>
      </c>
      <c r="Q82" s="16">
        <f t="shared" si="40"/>
        <v>28818.84</v>
      </c>
      <c r="R82" s="16">
        <f t="shared" si="41"/>
        <v>30588.41</v>
      </c>
      <c r="S82" s="16">
        <f t="shared" si="42"/>
        <v>30261.88</v>
      </c>
      <c r="T82" s="16">
        <f t="shared" si="28"/>
        <v>25606.21</v>
      </c>
      <c r="U82" s="16">
        <f t="shared" si="43"/>
        <v>27934.05</v>
      </c>
      <c r="V82" s="16">
        <f>ROUND($E$3*D82*M82*$E$4,2)</f>
        <v>33753.64</v>
      </c>
      <c r="W82" s="16">
        <f t="shared" si="44"/>
        <v>18797.29</v>
      </c>
      <c r="X82" s="16">
        <f t="shared" si="45"/>
        <v>21765.279999999999</v>
      </c>
      <c r="Y82" s="16">
        <f t="shared" si="46"/>
        <v>24496.01</v>
      </c>
      <c r="Z82" s="16">
        <f t="shared" si="47"/>
        <v>26000.15</v>
      </c>
      <c r="AA82" s="16">
        <f t="shared" si="48"/>
        <v>25722.6</v>
      </c>
      <c r="AB82" s="16">
        <f t="shared" si="29"/>
        <v>21765.279999999999</v>
      </c>
      <c r="AC82" s="16">
        <f t="shared" si="49"/>
        <v>23743.94</v>
      </c>
      <c r="AD82" s="16">
        <f>ROUND($E$3*D82*M82*$E$4*85%,2)</f>
        <v>28690.59</v>
      </c>
      <c r="AE82" s="16">
        <f t="shared" si="50"/>
        <v>11057.23</v>
      </c>
      <c r="AF82" s="16">
        <f t="shared" si="51"/>
        <v>12803.1</v>
      </c>
      <c r="AG82" s="16">
        <f t="shared" si="52"/>
        <v>14409.42</v>
      </c>
      <c r="AH82" s="16">
        <f t="shared" si="53"/>
        <v>15294.21</v>
      </c>
      <c r="AI82" s="16">
        <f t="shared" si="54"/>
        <v>15130.94</v>
      </c>
      <c r="AJ82" s="16">
        <f t="shared" si="30"/>
        <v>12803.1</v>
      </c>
      <c r="AK82" s="16">
        <f t="shared" si="55"/>
        <v>13967.02</v>
      </c>
      <c r="AL82" s="16">
        <f>ROUND($E$3*D82*M82*$E$4*50%,2)</f>
        <v>16876.82</v>
      </c>
      <c r="AN82" s="38"/>
      <c r="AO82" s="38"/>
    </row>
    <row r="83" spans="1:41" ht="25.5">
      <c r="A83" s="1">
        <v>72</v>
      </c>
      <c r="B83" s="1" t="s">
        <v>147</v>
      </c>
      <c r="C83" s="9" t="s">
        <v>148</v>
      </c>
      <c r="D83" s="10">
        <v>4.4000000000000004</v>
      </c>
      <c r="E83" s="1" t="s">
        <v>5</v>
      </c>
      <c r="F83" s="1" t="s">
        <v>5</v>
      </c>
      <c r="G83" s="24">
        <f t="shared" si="31"/>
        <v>0.95</v>
      </c>
      <c r="H83" s="24">
        <f t="shared" si="32"/>
        <v>1.1000000000000001</v>
      </c>
      <c r="I83" s="24">
        <f t="shared" si="33"/>
        <v>1.2</v>
      </c>
      <c r="J83" s="24">
        <f t="shared" si="34"/>
        <v>1.3</v>
      </c>
      <c r="K83" s="24">
        <f t="shared" si="35"/>
        <v>1.1000000000000001</v>
      </c>
      <c r="L83" s="24">
        <f t="shared" si="36"/>
        <v>1.2</v>
      </c>
      <c r="M83" s="24">
        <f t="shared" si="37"/>
        <v>1.45</v>
      </c>
      <c r="N83" s="24"/>
      <c r="O83" s="16">
        <f t="shared" si="38"/>
        <v>97303.59</v>
      </c>
      <c r="P83" s="16">
        <f t="shared" si="39"/>
        <v>112667.32</v>
      </c>
      <c r="Q83" s="16">
        <f t="shared" si="40"/>
        <v>126802.87</v>
      </c>
      <c r="R83" s="16">
        <f t="shared" si="41"/>
        <v>134589.01999999999</v>
      </c>
      <c r="S83" s="16">
        <f t="shared" si="42"/>
        <v>133152.29</v>
      </c>
      <c r="T83" s="16">
        <f t="shared" si="28"/>
        <v>112667.32</v>
      </c>
      <c r="U83" s="16">
        <f t="shared" si="43"/>
        <v>122909.8</v>
      </c>
      <c r="V83" s="16">
        <f>ROUND($E$3*D83*M83*$E$4,2)</f>
        <v>148516.01</v>
      </c>
      <c r="W83" s="16">
        <f t="shared" si="44"/>
        <v>82708.06</v>
      </c>
      <c r="X83" s="16">
        <f t="shared" si="45"/>
        <v>95767.22</v>
      </c>
      <c r="Y83" s="16">
        <f t="shared" si="46"/>
        <v>107782.44</v>
      </c>
      <c r="Z83" s="16">
        <f t="shared" si="47"/>
        <v>114400.66</v>
      </c>
      <c r="AA83" s="16">
        <f t="shared" si="48"/>
        <v>113179.44</v>
      </c>
      <c r="AB83" s="16">
        <f t="shared" si="29"/>
        <v>95767.22</v>
      </c>
      <c r="AC83" s="16">
        <f t="shared" si="49"/>
        <v>104473.33</v>
      </c>
      <c r="AD83" s="16">
        <f>ROUND($E$3*D83*M83*$E$4*85%,2)</f>
        <v>126238.61</v>
      </c>
      <c r="AE83" s="16">
        <f t="shared" si="50"/>
        <v>48651.8</v>
      </c>
      <c r="AF83" s="16">
        <f t="shared" si="51"/>
        <v>56333.66</v>
      </c>
      <c r="AG83" s="16">
        <f t="shared" si="52"/>
        <v>63401.440000000002</v>
      </c>
      <c r="AH83" s="16">
        <f t="shared" si="53"/>
        <v>67294.509999999995</v>
      </c>
      <c r="AI83" s="16">
        <f t="shared" si="54"/>
        <v>66576.14</v>
      </c>
      <c r="AJ83" s="16">
        <f t="shared" si="30"/>
        <v>56333.66</v>
      </c>
      <c r="AK83" s="16">
        <f t="shared" si="55"/>
        <v>61454.9</v>
      </c>
      <c r="AL83" s="16">
        <f>ROUND($E$3*D83*M83*$E$4*50%,2)</f>
        <v>74258.009999999995</v>
      </c>
      <c r="AN83" s="38"/>
      <c r="AO83" s="38"/>
    </row>
    <row r="84" spans="1:41" ht="26.25" customHeight="1">
      <c r="A84" s="1">
        <v>73</v>
      </c>
      <c r="B84" s="1" t="s">
        <v>149</v>
      </c>
      <c r="C84" s="9" t="s">
        <v>150</v>
      </c>
      <c r="D84" s="10">
        <v>2.2999999999999998</v>
      </c>
      <c r="E84" s="1" t="s">
        <v>5</v>
      </c>
      <c r="F84" s="1" t="s">
        <v>5</v>
      </c>
      <c r="G84" s="24">
        <f t="shared" si="31"/>
        <v>0.95</v>
      </c>
      <c r="H84" s="24">
        <f t="shared" si="32"/>
        <v>1.1000000000000001</v>
      </c>
      <c r="I84" s="24">
        <f t="shared" si="33"/>
        <v>1.2</v>
      </c>
      <c r="J84" s="24">
        <f t="shared" si="34"/>
        <v>1.3</v>
      </c>
      <c r="K84" s="24">
        <f t="shared" si="35"/>
        <v>1.1000000000000001</v>
      </c>
      <c r="L84" s="24">
        <f t="shared" si="36"/>
        <v>1.2</v>
      </c>
      <c r="M84" s="24">
        <f t="shared" si="37"/>
        <v>1.45</v>
      </c>
      <c r="N84" s="24"/>
      <c r="O84" s="16">
        <f t="shared" si="38"/>
        <v>50863.24</v>
      </c>
      <c r="P84" s="16">
        <f t="shared" si="39"/>
        <v>58894.28</v>
      </c>
      <c r="Q84" s="16">
        <f t="shared" si="40"/>
        <v>66283.320000000007</v>
      </c>
      <c r="R84" s="16">
        <f t="shared" si="41"/>
        <v>70353.350000000006</v>
      </c>
      <c r="S84" s="16">
        <f t="shared" si="42"/>
        <v>69602.33</v>
      </c>
      <c r="T84" s="16">
        <f t="shared" si="28"/>
        <v>58894.28</v>
      </c>
      <c r="U84" s="16">
        <f t="shared" si="43"/>
        <v>64248.31</v>
      </c>
      <c r="V84" s="16">
        <f>ROUND($E$3*D84*M84*$E$4,2)</f>
        <v>77633.37</v>
      </c>
      <c r="W84" s="16">
        <f t="shared" si="44"/>
        <v>43233.760000000002</v>
      </c>
      <c r="X84" s="16">
        <f t="shared" si="45"/>
        <v>50060.14</v>
      </c>
      <c r="Y84" s="16">
        <f t="shared" si="46"/>
        <v>56340.82</v>
      </c>
      <c r="Z84" s="16">
        <f t="shared" si="47"/>
        <v>59800.35</v>
      </c>
      <c r="AA84" s="16">
        <f t="shared" si="48"/>
        <v>59161.98</v>
      </c>
      <c r="AB84" s="16">
        <f t="shared" si="29"/>
        <v>50060.14</v>
      </c>
      <c r="AC84" s="16">
        <f t="shared" si="49"/>
        <v>54611.06</v>
      </c>
      <c r="AD84" s="16">
        <f>ROUND($E$3*D84*M84*$E$4*85%,2)</f>
        <v>65988.37</v>
      </c>
      <c r="AE84" s="16">
        <f t="shared" si="50"/>
        <v>25431.62</v>
      </c>
      <c r="AF84" s="16">
        <f t="shared" si="51"/>
        <v>29447.14</v>
      </c>
      <c r="AG84" s="16">
        <f t="shared" si="52"/>
        <v>33141.660000000003</v>
      </c>
      <c r="AH84" s="16">
        <f t="shared" si="53"/>
        <v>35176.67</v>
      </c>
      <c r="AI84" s="16">
        <f t="shared" si="54"/>
        <v>34801.17</v>
      </c>
      <c r="AJ84" s="16">
        <f t="shared" si="30"/>
        <v>29447.14</v>
      </c>
      <c r="AK84" s="16">
        <f t="shared" si="55"/>
        <v>32124.15</v>
      </c>
      <c r="AL84" s="16">
        <f>ROUND($E$3*D84*M84*$E$4*50%,2)</f>
        <v>38816.69</v>
      </c>
      <c r="AN84" s="38"/>
      <c r="AO84" s="38"/>
    </row>
    <row r="85" spans="1:41" ht="25.5">
      <c r="A85" s="1">
        <v>74</v>
      </c>
      <c r="B85" s="1" t="s">
        <v>151</v>
      </c>
      <c r="C85" s="9" t="s">
        <v>152</v>
      </c>
      <c r="D85" s="10">
        <v>1.42</v>
      </c>
      <c r="E85" s="1" t="s">
        <v>5</v>
      </c>
      <c r="F85" s="1" t="s">
        <v>5</v>
      </c>
      <c r="G85" s="24">
        <f t="shared" si="31"/>
        <v>0.95</v>
      </c>
      <c r="H85" s="24">
        <f t="shared" si="32"/>
        <v>1.1000000000000001</v>
      </c>
      <c r="I85" s="24">
        <f t="shared" si="33"/>
        <v>1.2</v>
      </c>
      <c r="J85" s="24">
        <f t="shared" si="34"/>
        <v>1.3</v>
      </c>
      <c r="K85" s="24">
        <f t="shared" si="35"/>
        <v>1.1000000000000001</v>
      </c>
      <c r="L85" s="24">
        <f t="shared" si="36"/>
        <v>1.2</v>
      </c>
      <c r="M85" s="24">
        <f t="shared" si="37"/>
        <v>1.45</v>
      </c>
      <c r="N85" s="24"/>
      <c r="O85" s="16">
        <f t="shared" si="38"/>
        <v>31402.52</v>
      </c>
      <c r="P85" s="16">
        <f t="shared" si="39"/>
        <v>36360.82</v>
      </c>
      <c r="Q85" s="16">
        <f t="shared" si="40"/>
        <v>40922.75</v>
      </c>
      <c r="R85" s="16">
        <f t="shared" si="41"/>
        <v>43435.55</v>
      </c>
      <c r="S85" s="16">
        <f t="shared" si="42"/>
        <v>42971.87</v>
      </c>
      <c r="T85" s="16">
        <f t="shared" si="28"/>
        <v>36360.82</v>
      </c>
      <c r="U85" s="16">
        <f t="shared" si="43"/>
        <v>39666.35</v>
      </c>
      <c r="V85" s="16">
        <f>ROUND($E$3*D85*M85*$E$4,2)</f>
        <v>47930.17</v>
      </c>
      <c r="W85" s="16">
        <f t="shared" si="44"/>
        <v>26692.15</v>
      </c>
      <c r="X85" s="16">
        <f t="shared" si="45"/>
        <v>30906.69</v>
      </c>
      <c r="Y85" s="16">
        <f t="shared" si="46"/>
        <v>34784.33</v>
      </c>
      <c r="Z85" s="16">
        <f t="shared" si="47"/>
        <v>36920.21</v>
      </c>
      <c r="AA85" s="16">
        <f t="shared" si="48"/>
        <v>36526.089999999997</v>
      </c>
      <c r="AB85" s="16">
        <f t="shared" si="29"/>
        <v>30906.69</v>
      </c>
      <c r="AC85" s="16">
        <f t="shared" si="49"/>
        <v>33716.39</v>
      </c>
      <c r="AD85" s="16">
        <f>ROUND($E$3*D85*M85*$E$4*85%,2)</f>
        <v>40740.639999999999</v>
      </c>
      <c r="AE85" s="16">
        <f t="shared" si="50"/>
        <v>15701.26</v>
      </c>
      <c r="AF85" s="16">
        <f t="shared" si="51"/>
        <v>18180.41</v>
      </c>
      <c r="AG85" s="16">
        <f t="shared" si="52"/>
        <v>20461.37</v>
      </c>
      <c r="AH85" s="16">
        <f t="shared" si="53"/>
        <v>21717.77</v>
      </c>
      <c r="AI85" s="16">
        <f t="shared" si="54"/>
        <v>21485.94</v>
      </c>
      <c r="AJ85" s="16">
        <f t="shared" si="30"/>
        <v>18180.41</v>
      </c>
      <c r="AK85" s="16">
        <f t="shared" si="55"/>
        <v>19833.169999999998</v>
      </c>
      <c r="AL85" s="16">
        <f>ROUND($E$3*D85*M85*$E$4*50%,2)</f>
        <v>23965.08</v>
      </c>
      <c r="AN85" s="38"/>
      <c r="AO85" s="38"/>
    </row>
    <row r="86" spans="1:41" ht="25.5">
      <c r="A86" s="1">
        <v>75</v>
      </c>
      <c r="B86" s="1" t="s">
        <v>153</v>
      </c>
      <c r="C86" s="9" t="s">
        <v>154</v>
      </c>
      <c r="D86" s="10">
        <v>2.81</v>
      </c>
      <c r="E86" s="1" t="s">
        <v>5</v>
      </c>
      <c r="F86" s="1" t="s">
        <v>5</v>
      </c>
      <c r="G86" s="24">
        <f t="shared" si="31"/>
        <v>0.95</v>
      </c>
      <c r="H86" s="24">
        <f t="shared" si="32"/>
        <v>1.1000000000000001</v>
      </c>
      <c r="I86" s="24">
        <f t="shared" si="33"/>
        <v>1.2</v>
      </c>
      <c r="J86" s="24">
        <f t="shared" si="34"/>
        <v>1.3</v>
      </c>
      <c r="K86" s="24">
        <f t="shared" si="35"/>
        <v>1.1000000000000001</v>
      </c>
      <c r="L86" s="24">
        <f t="shared" si="36"/>
        <v>1.2</v>
      </c>
      <c r="M86" s="24">
        <f t="shared" si="37"/>
        <v>1.45</v>
      </c>
      <c r="N86" s="24"/>
      <c r="O86" s="16">
        <f t="shared" si="38"/>
        <v>62141.61</v>
      </c>
      <c r="P86" s="16">
        <f t="shared" si="39"/>
        <v>71953.45</v>
      </c>
      <c r="Q86" s="16">
        <f t="shared" si="40"/>
        <v>80980.929999999993</v>
      </c>
      <c r="R86" s="16">
        <f t="shared" si="41"/>
        <v>85953.44</v>
      </c>
      <c r="S86" s="16">
        <f t="shared" si="42"/>
        <v>85035.89</v>
      </c>
      <c r="T86" s="16">
        <f t="shared" si="28"/>
        <v>71953.45</v>
      </c>
      <c r="U86" s="16">
        <f t="shared" si="43"/>
        <v>78494.67</v>
      </c>
      <c r="V86" s="16">
        <f>ROUND($E$3*D86*M86*$E$4,2)</f>
        <v>94847.73</v>
      </c>
      <c r="W86" s="16">
        <f t="shared" si="44"/>
        <v>52820.37</v>
      </c>
      <c r="X86" s="16">
        <f t="shared" si="45"/>
        <v>61160.43</v>
      </c>
      <c r="Y86" s="16">
        <f t="shared" si="46"/>
        <v>68833.789999999994</v>
      </c>
      <c r="Z86" s="16">
        <f t="shared" si="47"/>
        <v>73060.42</v>
      </c>
      <c r="AA86" s="16">
        <f t="shared" si="48"/>
        <v>72280.509999999995</v>
      </c>
      <c r="AB86" s="16">
        <f t="shared" si="29"/>
        <v>61160.43</v>
      </c>
      <c r="AC86" s="16">
        <f t="shared" si="49"/>
        <v>66720.47</v>
      </c>
      <c r="AD86" s="16">
        <f>ROUND($E$3*D86*M86*$E$4*85%,2)</f>
        <v>80620.570000000007</v>
      </c>
      <c r="AE86" s="16">
        <f t="shared" si="50"/>
        <v>31070.81</v>
      </c>
      <c r="AF86" s="16">
        <f t="shared" si="51"/>
        <v>35976.720000000001</v>
      </c>
      <c r="AG86" s="16">
        <f t="shared" si="52"/>
        <v>40490.46</v>
      </c>
      <c r="AH86" s="16">
        <f t="shared" si="53"/>
        <v>42976.72</v>
      </c>
      <c r="AI86" s="16">
        <f t="shared" si="54"/>
        <v>42517.95</v>
      </c>
      <c r="AJ86" s="16">
        <f t="shared" si="30"/>
        <v>35976.720000000001</v>
      </c>
      <c r="AK86" s="16">
        <f t="shared" si="55"/>
        <v>39247.339999999997</v>
      </c>
      <c r="AL86" s="16">
        <f>ROUND($E$3*D86*M86*$E$4*50%,2)</f>
        <v>47423.86</v>
      </c>
      <c r="AN86" s="38"/>
      <c r="AO86" s="38"/>
    </row>
    <row r="87" spans="1:41" ht="38.25">
      <c r="A87" s="1">
        <v>76</v>
      </c>
      <c r="B87" s="1" t="s">
        <v>155</v>
      </c>
      <c r="C87" s="9" t="s">
        <v>156</v>
      </c>
      <c r="D87" s="10">
        <v>3.48</v>
      </c>
      <c r="E87" s="1" t="s">
        <v>5</v>
      </c>
      <c r="F87" s="1" t="s">
        <v>5</v>
      </c>
      <c r="G87" s="24">
        <f t="shared" si="31"/>
        <v>0.95</v>
      </c>
      <c r="H87" s="24">
        <f t="shared" si="32"/>
        <v>1.1000000000000001</v>
      </c>
      <c r="I87" s="24">
        <f t="shared" si="33"/>
        <v>1.2</v>
      </c>
      <c r="J87" s="24">
        <f t="shared" si="34"/>
        <v>1.3</v>
      </c>
      <c r="K87" s="24">
        <f t="shared" si="35"/>
        <v>1.1000000000000001</v>
      </c>
      <c r="L87" s="24">
        <f t="shared" si="36"/>
        <v>1.2</v>
      </c>
      <c r="M87" s="24">
        <f t="shared" si="37"/>
        <v>1.45</v>
      </c>
      <c r="N87" s="24"/>
      <c r="O87" s="16">
        <f t="shared" si="38"/>
        <v>76958.3</v>
      </c>
      <c r="P87" s="16">
        <f t="shared" si="39"/>
        <v>89109.61</v>
      </c>
      <c r="Q87" s="16">
        <f t="shared" si="40"/>
        <v>100289.55</v>
      </c>
      <c r="R87" s="16">
        <f t="shared" si="41"/>
        <v>106447.67999999999</v>
      </c>
      <c r="S87" s="16">
        <f t="shared" si="42"/>
        <v>105311.35</v>
      </c>
      <c r="T87" s="16">
        <f t="shared" si="28"/>
        <v>89109.61</v>
      </c>
      <c r="U87" s="16">
        <f t="shared" si="43"/>
        <v>97210.48</v>
      </c>
      <c r="V87" s="16">
        <f>ROUND($E$3*D87*M87*$E$4,2)</f>
        <v>117462.67</v>
      </c>
      <c r="W87" s="16">
        <f t="shared" si="44"/>
        <v>65414.55</v>
      </c>
      <c r="X87" s="16">
        <f t="shared" si="45"/>
        <v>75743.17</v>
      </c>
      <c r="Y87" s="16">
        <f t="shared" si="46"/>
        <v>85246.11</v>
      </c>
      <c r="Z87" s="16">
        <f t="shared" si="47"/>
        <v>90480.53</v>
      </c>
      <c r="AA87" s="16">
        <f t="shared" si="48"/>
        <v>89514.65</v>
      </c>
      <c r="AB87" s="16">
        <f t="shared" si="29"/>
        <v>75743.17</v>
      </c>
      <c r="AC87" s="16">
        <f t="shared" si="49"/>
        <v>82628.91</v>
      </c>
      <c r="AD87" s="16">
        <f>ROUND($E$3*D87*M87*$E$4*85%,2)</f>
        <v>99843.27</v>
      </c>
      <c r="AE87" s="16">
        <f t="shared" si="50"/>
        <v>38479.15</v>
      </c>
      <c r="AF87" s="16">
        <f t="shared" si="51"/>
        <v>44554.8</v>
      </c>
      <c r="AG87" s="16">
        <f t="shared" si="52"/>
        <v>50144.77</v>
      </c>
      <c r="AH87" s="16">
        <f t="shared" si="53"/>
        <v>53223.839999999997</v>
      </c>
      <c r="AI87" s="16">
        <f t="shared" si="54"/>
        <v>52655.68</v>
      </c>
      <c r="AJ87" s="16">
        <f t="shared" si="30"/>
        <v>44554.8</v>
      </c>
      <c r="AK87" s="16">
        <f t="shared" si="55"/>
        <v>48605.24</v>
      </c>
      <c r="AL87" s="16">
        <f>ROUND($E$3*D87*M87*$E$4*50%,2)</f>
        <v>58731.33</v>
      </c>
      <c r="AN87" s="38"/>
      <c r="AO87" s="38"/>
    </row>
    <row r="88" spans="1:41" ht="25.5">
      <c r="A88" s="1">
        <v>77</v>
      </c>
      <c r="B88" s="1" t="s">
        <v>157</v>
      </c>
      <c r="C88" s="9" t="s">
        <v>158</v>
      </c>
      <c r="D88" s="10">
        <v>1.1200000000000001</v>
      </c>
      <c r="E88" s="1" t="s">
        <v>5</v>
      </c>
      <c r="F88" s="1" t="s">
        <v>5</v>
      </c>
      <c r="G88" s="24">
        <f t="shared" si="31"/>
        <v>0.95</v>
      </c>
      <c r="H88" s="24">
        <f t="shared" si="32"/>
        <v>1.1000000000000001</v>
      </c>
      <c r="I88" s="24">
        <f t="shared" si="33"/>
        <v>1.2</v>
      </c>
      <c r="J88" s="24">
        <f t="shared" si="34"/>
        <v>1.3</v>
      </c>
      <c r="K88" s="24">
        <f t="shared" si="35"/>
        <v>1.1000000000000001</v>
      </c>
      <c r="L88" s="24">
        <f t="shared" si="36"/>
        <v>1.2</v>
      </c>
      <c r="M88" s="24">
        <f t="shared" si="37"/>
        <v>1.45</v>
      </c>
      <c r="N88" s="24"/>
      <c r="O88" s="16">
        <f t="shared" si="38"/>
        <v>24768.19</v>
      </c>
      <c r="P88" s="16">
        <f t="shared" si="39"/>
        <v>28678.95</v>
      </c>
      <c r="Q88" s="16">
        <f t="shared" si="40"/>
        <v>32277.1</v>
      </c>
      <c r="R88" s="16">
        <f t="shared" si="41"/>
        <v>34259.019999999997</v>
      </c>
      <c r="S88" s="16">
        <f t="shared" si="42"/>
        <v>33893.31</v>
      </c>
      <c r="T88" s="16">
        <f t="shared" si="28"/>
        <v>28678.95</v>
      </c>
      <c r="U88" s="16">
        <f t="shared" si="43"/>
        <v>31286.13</v>
      </c>
      <c r="V88" s="16">
        <f>ROUND($E$3*D88*M88*$E$4,2)</f>
        <v>37804.080000000002</v>
      </c>
      <c r="W88" s="16">
        <f t="shared" si="44"/>
        <v>21052.959999999999</v>
      </c>
      <c r="X88" s="16">
        <f t="shared" si="45"/>
        <v>24377.11</v>
      </c>
      <c r="Y88" s="16">
        <f t="shared" si="46"/>
        <v>27435.53</v>
      </c>
      <c r="Z88" s="16">
        <f t="shared" si="47"/>
        <v>29120.17</v>
      </c>
      <c r="AA88" s="16">
        <f t="shared" si="48"/>
        <v>28809.31</v>
      </c>
      <c r="AB88" s="16">
        <f t="shared" si="29"/>
        <v>24377.11</v>
      </c>
      <c r="AC88" s="16">
        <f t="shared" si="49"/>
        <v>26593.21</v>
      </c>
      <c r="AD88" s="16">
        <f>ROUND($E$3*D88*M88*$E$4*85%,2)</f>
        <v>32133.46</v>
      </c>
      <c r="AE88" s="16">
        <f t="shared" si="50"/>
        <v>12384.09</v>
      </c>
      <c r="AF88" s="16">
        <f t="shared" si="51"/>
        <v>14339.48</v>
      </c>
      <c r="AG88" s="16">
        <f t="shared" si="52"/>
        <v>16138.55</v>
      </c>
      <c r="AH88" s="16">
        <f t="shared" si="53"/>
        <v>17129.509999999998</v>
      </c>
      <c r="AI88" s="16">
        <f t="shared" si="54"/>
        <v>16946.650000000001</v>
      </c>
      <c r="AJ88" s="16">
        <f t="shared" si="30"/>
        <v>14339.48</v>
      </c>
      <c r="AK88" s="16">
        <f t="shared" si="55"/>
        <v>15643.07</v>
      </c>
      <c r="AL88" s="16">
        <f>ROUND($E$3*D88*M88*$E$4*50%,2)</f>
        <v>18902.04</v>
      </c>
      <c r="AN88" s="38"/>
      <c r="AO88" s="38"/>
    </row>
    <row r="89" spans="1:41" ht="25.5">
      <c r="A89" s="1">
        <v>78</v>
      </c>
      <c r="B89" s="1" t="s">
        <v>159</v>
      </c>
      <c r="C89" s="9" t="s">
        <v>160</v>
      </c>
      <c r="D89" s="10">
        <v>2.0099999999999998</v>
      </c>
      <c r="E89" s="1" t="s">
        <v>5</v>
      </c>
      <c r="F89" s="1" t="s">
        <v>5</v>
      </c>
      <c r="G89" s="24">
        <f t="shared" si="31"/>
        <v>0.95</v>
      </c>
      <c r="H89" s="24">
        <f t="shared" si="32"/>
        <v>1.1000000000000001</v>
      </c>
      <c r="I89" s="24">
        <f t="shared" si="33"/>
        <v>1.2</v>
      </c>
      <c r="J89" s="24">
        <f t="shared" si="34"/>
        <v>1.3</v>
      </c>
      <c r="K89" s="24">
        <f t="shared" si="35"/>
        <v>1.1000000000000001</v>
      </c>
      <c r="L89" s="24">
        <f t="shared" si="36"/>
        <v>1.2</v>
      </c>
      <c r="M89" s="24">
        <f t="shared" si="37"/>
        <v>1.45</v>
      </c>
      <c r="N89" s="24"/>
      <c r="O89" s="16">
        <f t="shared" si="38"/>
        <v>44450.05</v>
      </c>
      <c r="P89" s="16">
        <f t="shared" si="39"/>
        <v>51468.480000000003</v>
      </c>
      <c r="Q89" s="16">
        <f t="shared" si="40"/>
        <v>57925.86</v>
      </c>
      <c r="R89" s="16">
        <f t="shared" si="41"/>
        <v>61482.71</v>
      </c>
      <c r="S89" s="16">
        <f t="shared" si="42"/>
        <v>60826.39</v>
      </c>
      <c r="T89" s="16">
        <f t="shared" si="28"/>
        <v>51468.480000000003</v>
      </c>
      <c r="U89" s="16">
        <f t="shared" si="43"/>
        <v>56147.43</v>
      </c>
      <c r="V89" s="16">
        <f>ROUND($E$3*D89*M89*$E$4,2)</f>
        <v>67844.820000000007</v>
      </c>
      <c r="W89" s="16">
        <f t="shared" si="44"/>
        <v>37782.54</v>
      </c>
      <c r="X89" s="16">
        <f t="shared" si="45"/>
        <v>43748.21</v>
      </c>
      <c r="Y89" s="16">
        <f t="shared" si="46"/>
        <v>49236.98</v>
      </c>
      <c r="Z89" s="16">
        <f t="shared" si="47"/>
        <v>52260.3</v>
      </c>
      <c r="AA89" s="16">
        <f t="shared" si="48"/>
        <v>51702.43</v>
      </c>
      <c r="AB89" s="16">
        <f t="shared" si="29"/>
        <v>43748.21</v>
      </c>
      <c r="AC89" s="16">
        <f t="shared" si="49"/>
        <v>47725.32</v>
      </c>
      <c r="AD89" s="16">
        <f>ROUND($E$3*D89*M89*$E$4*85%,2)</f>
        <v>57668.09</v>
      </c>
      <c r="AE89" s="16">
        <f t="shared" si="50"/>
        <v>22225.03</v>
      </c>
      <c r="AF89" s="16">
        <f t="shared" si="51"/>
        <v>25734.240000000002</v>
      </c>
      <c r="AG89" s="16">
        <f t="shared" si="52"/>
        <v>28962.93</v>
      </c>
      <c r="AH89" s="16">
        <f t="shared" si="53"/>
        <v>30741.35</v>
      </c>
      <c r="AI89" s="16">
        <f t="shared" si="54"/>
        <v>30413.19</v>
      </c>
      <c r="AJ89" s="16">
        <f t="shared" si="30"/>
        <v>25734.240000000002</v>
      </c>
      <c r="AK89" s="16">
        <f t="shared" si="55"/>
        <v>28073.72</v>
      </c>
      <c r="AL89" s="16">
        <f>ROUND($E$3*D89*M89*$E$4*50%,2)</f>
        <v>33922.410000000003</v>
      </c>
      <c r="AN89" s="38"/>
      <c r="AO89" s="38"/>
    </row>
    <row r="90" spans="1:41" ht="25.5">
      <c r="A90" s="1">
        <v>79</v>
      </c>
      <c r="B90" s="1" t="s">
        <v>161</v>
      </c>
      <c r="C90" s="9" t="s">
        <v>162</v>
      </c>
      <c r="D90" s="10">
        <v>1.42</v>
      </c>
      <c r="E90" s="1" t="s">
        <v>5</v>
      </c>
      <c r="F90" s="1" t="s">
        <v>5</v>
      </c>
      <c r="G90" s="24">
        <f t="shared" si="31"/>
        <v>0.95</v>
      </c>
      <c r="H90" s="24">
        <f t="shared" si="32"/>
        <v>1.1000000000000001</v>
      </c>
      <c r="I90" s="24">
        <f t="shared" si="33"/>
        <v>1.2</v>
      </c>
      <c r="J90" s="24">
        <f t="shared" si="34"/>
        <v>1.3</v>
      </c>
      <c r="K90" s="24">
        <f t="shared" si="35"/>
        <v>1.1000000000000001</v>
      </c>
      <c r="L90" s="24">
        <f t="shared" si="36"/>
        <v>1.2</v>
      </c>
      <c r="M90" s="24">
        <f t="shared" si="37"/>
        <v>1.45</v>
      </c>
      <c r="N90" s="24"/>
      <c r="O90" s="16">
        <f t="shared" si="38"/>
        <v>31402.52</v>
      </c>
      <c r="P90" s="16">
        <f t="shared" si="39"/>
        <v>36360.82</v>
      </c>
      <c r="Q90" s="16">
        <f t="shared" si="40"/>
        <v>40922.75</v>
      </c>
      <c r="R90" s="16">
        <f t="shared" si="41"/>
        <v>43435.55</v>
      </c>
      <c r="S90" s="16">
        <f t="shared" si="42"/>
        <v>42971.87</v>
      </c>
      <c r="T90" s="16">
        <f t="shared" si="28"/>
        <v>36360.82</v>
      </c>
      <c r="U90" s="16">
        <f t="shared" si="43"/>
        <v>39666.35</v>
      </c>
      <c r="V90" s="16">
        <f>ROUND($E$3*D90*M90*$E$4,2)</f>
        <v>47930.17</v>
      </c>
      <c r="W90" s="16">
        <f t="shared" si="44"/>
        <v>26692.15</v>
      </c>
      <c r="X90" s="16">
        <f t="shared" si="45"/>
        <v>30906.69</v>
      </c>
      <c r="Y90" s="16">
        <f t="shared" si="46"/>
        <v>34784.33</v>
      </c>
      <c r="Z90" s="16">
        <f t="shared" si="47"/>
        <v>36920.21</v>
      </c>
      <c r="AA90" s="16">
        <f t="shared" si="48"/>
        <v>36526.089999999997</v>
      </c>
      <c r="AB90" s="16">
        <f t="shared" si="29"/>
        <v>30906.69</v>
      </c>
      <c r="AC90" s="16">
        <f t="shared" si="49"/>
        <v>33716.39</v>
      </c>
      <c r="AD90" s="16">
        <f>ROUND($E$3*D90*M90*$E$4*85%,2)</f>
        <v>40740.639999999999</v>
      </c>
      <c r="AE90" s="16">
        <f t="shared" si="50"/>
        <v>15701.26</v>
      </c>
      <c r="AF90" s="16">
        <f t="shared" si="51"/>
        <v>18180.41</v>
      </c>
      <c r="AG90" s="16">
        <f t="shared" si="52"/>
        <v>20461.37</v>
      </c>
      <c r="AH90" s="16">
        <f t="shared" si="53"/>
        <v>21717.77</v>
      </c>
      <c r="AI90" s="16">
        <f t="shared" si="54"/>
        <v>21485.94</v>
      </c>
      <c r="AJ90" s="16">
        <f t="shared" si="30"/>
        <v>18180.41</v>
      </c>
      <c r="AK90" s="16">
        <f t="shared" si="55"/>
        <v>19833.169999999998</v>
      </c>
      <c r="AL90" s="16">
        <f>ROUND($E$3*D90*M90*$E$4*50%,2)</f>
        <v>23965.08</v>
      </c>
      <c r="AN90" s="38"/>
      <c r="AO90" s="38"/>
    </row>
    <row r="91" spans="1:41" ht="25.5">
      <c r="A91" s="1">
        <v>80</v>
      </c>
      <c r="B91" s="1" t="s">
        <v>163</v>
      </c>
      <c r="C91" s="9" t="s">
        <v>164</v>
      </c>
      <c r="D91" s="10">
        <v>2.38</v>
      </c>
      <c r="E91" s="1" t="s">
        <v>5</v>
      </c>
      <c r="F91" s="1" t="s">
        <v>5</v>
      </c>
      <c r="G91" s="24">
        <f t="shared" si="31"/>
        <v>0.95</v>
      </c>
      <c r="H91" s="24">
        <f t="shared" si="32"/>
        <v>1.1000000000000001</v>
      </c>
      <c r="I91" s="24">
        <f t="shared" si="33"/>
        <v>1.2</v>
      </c>
      <c r="J91" s="24">
        <f t="shared" si="34"/>
        <v>1.3</v>
      </c>
      <c r="K91" s="24">
        <f t="shared" si="35"/>
        <v>1.1000000000000001</v>
      </c>
      <c r="L91" s="24">
        <f t="shared" si="36"/>
        <v>1.2</v>
      </c>
      <c r="M91" s="24">
        <f t="shared" si="37"/>
        <v>1.45</v>
      </c>
      <c r="N91" s="24"/>
      <c r="O91" s="16">
        <f t="shared" si="38"/>
        <v>52632.4</v>
      </c>
      <c r="P91" s="16">
        <f t="shared" si="39"/>
        <v>60942.78</v>
      </c>
      <c r="Q91" s="16">
        <f t="shared" si="40"/>
        <v>68588.83</v>
      </c>
      <c r="R91" s="16">
        <f t="shared" si="41"/>
        <v>72800.42</v>
      </c>
      <c r="S91" s="16">
        <f t="shared" si="42"/>
        <v>72023.28</v>
      </c>
      <c r="T91" s="16">
        <f t="shared" si="28"/>
        <v>60942.78</v>
      </c>
      <c r="U91" s="16">
        <f t="shared" si="43"/>
        <v>66483.03</v>
      </c>
      <c r="V91" s="16">
        <f>ROUND($E$3*D91*M91*$E$4,2)</f>
        <v>80333.66</v>
      </c>
      <c r="W91" s="16">
        <f t="shared" si="44"/>
        <v>44737.54</v>
      </c>
      <c r="X91" s="16">
        <f t="shared" si="45"/>
        <v>51801.36</v>
      </c>
      <c r="Y91" s="16">
        <f t="shared" si="46"/>
        <v>58300.5</v>
      </c>
      <c r="Z91" s="16">
        <f t="shared" si="47"/>
        <v>61880.36</v>
      </c>
      <c r="AA91" s="16">
        <f t="shared" si="48"/>
        <v>61219.79</v>
      </c>
      <c r="AB91" s="16">
        <f t="shared" si="29"/>
        <v>51801.36</v>
      </c>
      <c r="AC91" s="16">
        <f t="shared" si="49"/>
        <v>56510.58</v>
      </c>
      <c r="AD91" s="16">
        <f>ROUND($E$3*D91*M91*$E$4*85%,2)</f>
        <v>68283.61</v>
      </c>
      <c r="AE91" s="16">
        <f t="shared" si="50"/>
        <v>26316.2</v>
      </c>
      <c r="AF91" s="16">
        <f t="shared" si="51"/>
        <v>30471.39</v>
      </c>
      <c r="AG91" s="16">
        <f t="shared" si="52"/>
        <v>34294.410000000003</v>
      </c>
      <c r="AH91" s="16">
        <f t="shared" si="53"/>
        <v>36400.21</v>
      </c>
      <c r="AI91" s="16">
        <f t="shared" si="54"/>
        <v>36011.64</v>
      </c>
      <c r="AJ91" s="16">
        <f t="shared" si="30"/>
        <v>30471.39</v>
      </c>
      <c r="AK91" s="16">
        <f t="shared" si="55"/>
        <v>33241.519999999997</v>
      </c>
      <c r="AL91" s="16">
        <f>ROUND($E$3*D91*M91*$E$4*50%,2)</f>
        <v>40166.83</v>
      </c>
      <c r="AN91" s="38"/>
      <c r="AO91" s="38"/>
    </row>
    <row r="92" spans="1:41" ht="25.5">
      <c r="A92" s="1">
        <v>81</v>
      </c>
      <c r="B92" s="1" t="s">
        <v>165</v>
      </c>
      <c r="C92" s="9" t="s">
        <v>166</v>
      </c>
      <c r="D92" s="10">
        <v>0.84</v>
      </c>
      <c r="E92" s="1" t="s">
        <v>5</v>
      </c>
      <c r="F92" s="1" t="s">
        <v>5</v>
      </c>
      <c r="G92" s="24">
        <f t="shared" si="31"/>
        <v>0.95</v>
      </c>
      <c r="H92" s="24">
        <f t="shared" si="32"/>
        <v>1.1000000000000001</v>
      </c>
      <c r="I92" s="24">
        <f t="shared" si="33"/>
        <v>1.2</v>
      </c>
      <c r="J92" s="24">
        <f t="shared" si="34"/>
        <v>1.3</v>
      </c>
      <c r="K92" s="24">
        <f t="shared" si="35"/>
        <v>1.1000000000000001</v>
      </c>
      <c r="L92" s="24">
        <f t="shared" si="36"/>
        <v>1.2</v>
      </c>
      <c r="M92" s="24">
        <f t="shared" si="37"/>
        <v>1.45</v>
      </c>
      <c r="N92" s="24"/>
      <c r="O92" s="16">
        <f t="shared" si="38"/>
        <v>18576.14</v>
      </c>
      <c r="P92" s="16">
        <f t="shared" si="39"/>
        <v>21509.22</v>
      </c>
      <c r="Q92" s="16">
        <f t="shared" si="40"/>
        <v>24207.82</v>
      </c>
      <c r="R92" s="16">
        <f t="shared" si="41"/>
        <v>25694.27</v>
      </c>
      <c r="S92" s="16">
        <f t="shared" si="42"/>
        <v>25419.98</v>
      </c>
      <c r="T92" s="16">
        <f t="shared" si="28"/>
        <v>21509.22</v>
      </c>
      <c r="U92" s="16">
        <f t="shared" si="43"/>
        <v>23464.6</v>
      </c>
      <c r="V92" s="16">
        <f>ROUND($E$3*D92*M92*$E$4,2)</f>
        <v>28353.06</v>
      </c>
      <c r="W92" s="16">
        <f t="shared" si="44"/>
        <v>15789.72</v>
      </c>
      <c r="X92" s="16">
        <f t="shared" si="45"/>
        <v>18282.830000000002</v>
      </c>
      <c r="Y92" s="16">
        <f t="shared" si="46"/>
        <v>20576.650000000001</v>
      </c>
      <c r="Z92" s="16">
        <f t="shared" si="47"/>
        <v>21840.13</v>
      </c>
      <c r="AA92" s="16">
        <f t="shared" si="48"/>
        <v>21606.98</v>
      </c>
      <c r="AB92" s="16">
        <f t="shared" si="29"/>
        <v>18282.830000000002</v>
      </c>
      <c r="AC92" s="16">
        <f t="shared" si="49"/>
        <v>19944.91</v>
      </c>
      <c r="AD92" s="16">
        <f>ROUND($E$3*D92*M92*$E$4*85%,2)</f>
        <v>24100.1</v>
      </c>
      <c r="AE92" s="16">
        <f t="shared" si="50"/>
        <v>9288.07</v>
      </c>
      <c r="AF92" s="16">
        <f t="shared" si="51"/>
        <v>10754.61</v>
      </c>
      <c r="AG92" s="16">
        <f t="shared" si="52"/>
        <v>12103.91</v>
      </c>
      <c r="AH92" s="16">
        <f t="shared" si="53"/>
        <v>12847.13</v>
      </c>
      <c r="AI92" s="16">
        <f t="shared" si="54"/>
        <v>12709.99</v>
      </c>
      <c r="AJ92" s="16">
        <f t="shared" si="30"/>
        <v>10754.61</v>
      </c>
      <c r="AK92" s="16">
        <f t="shared" si="55"/>
        <v>11732.3</v>
      </c>
      <c r="AL92" s="16">
        <f>ROUND($E$3*D92*M92*$E$4*50%,2)</f>
        <v>14176.53</v>
      </c>
      <c r="AN92" s="38"/>
      <c r="AO92" s="38"/>
    </row>
    <row r="93" spans="1:41" ht="25.5">
      <c r="A93" s="1">
        <v>82</v>
      </c>
      <c r="B93" s="1" t="s">
        <v>167</v>
      </c>
      <c r="C93" s="9" t="s">
        <v>168</v>
      </c>
      <c r="D93" s="10">
        <v>1.74</v>
      </c>
      <c r="E93" s="1" t="s">
        <v>5</v>
      </c>
      <c r="F93" s="1" t="s">
        <v>5</v>
      </c>
      <c r="G93" s="24">
        <f t="shared" si="31"/>
        <v>0.95</v>
      </c>
      <c r="H93" s="24">
        <f t="shared" si="32"/>
        <v>1.1000000000000001</v>
      </c>
      <c r="I93" s="24">
        <f t="shared" si="33"/>
        <v>1.2</v>
      </c>
      <c r="J93" s="24">
        <f t="shared" si="34"/>
        <v>1.3</v>
      </c>
      <c r="K93" s="24">
        <f t="shared" si="35"/>
        <v>1.1000000000000001</v>
      </c>
      <c r="L93" s="24">
        <f t="shared" si="36"/>
        <v>1.2</v>
      </c>
      <c r="M93" s="24">
        <f t="shared" si="37"/>
        <v>1.45</v>
      </c>
      <c r="N93" s="24"/>
      <c r="O93" s="16">
        <f t="shared" si="38"/>
        <v>38479.15</v>
      </c>
      <c r="P93" s="16">
        <f t="shared" si="39"/>
        <v>44554.8</v>
      </c>
      <c r="Q93" s="16">
        <f t="shared" si="40"/>
        <v>50144.77</v>
      </c>
      <c r="R93" s="16">
        <f t="shared" si="41"/>
        <v>53223.839999999997</v>
      </c>
      <c r="S93" s="16">
        <f t="shared" si="42"/>
        <v>52655.68</v>
      </c>
      <c r="T93" s="16">
        <f t="shared" ref="T93:T156" si="56">ROUND($E$3*D93*K93*$E$4,2)</f>
        <v>44554.8</v>
      </c>
      <c r="U93" s="16">
        <f t="shared" si="43"/>
        <v>48605.24</v>
      </c>
      <c r="V93" s="16">
        <f>ROUND($E$3*D93*M93*$E$4,2)</f>
        <v>58731.33</v>
      </c>
      <c r="W93" s="16">
        <f t="shared" si="44"/>
        <v>32707.279999999999</v>
      </c>
      <c r="X93" s="16">
        <f t="shared" si="45"/>
        <v>37871.58</v>
      </c>
      <c r="Y93" s="16">
        <f t="shared" si="46"/>
        <v>42623.06</v>
      </c>
      <c r="Z93" s="16">
        <f t="shared" si="47"/>
        <v>45240.26</v>
      </c>
      <c r="AA93" s="16">
        <f t="shared" si="48"/>
        <v>44757.33</v>
      </c>
      <c r="AB93" s="16">
        <f t="shared" ref="AB93:AB156" si="57">ROUND($E$3*D93*K93*$E$4*85%,2)</f>
        <v>37871.58</v>
      </c>
      <c r="AC93" s="16">
        <f t="shared" si="49"/>
        <v>41314.449999999997</v>
      </c>
      <c r="AD93" s="16">
        <f>ROUND($E$3*D93*M93*$E$4*85%,2)</f>
        <v>49921.63</v>
      </c>
      <c r="AE93" s="16">
        <f t="shared" si="50"/>
        <v>19239.57</v>
      </c>
      <c r="AF93" s="16">
        <f t="shared" si="51"/>
        <v>22277.4</v>
      </c>
      <c r="AG93" s="16">
        <f t="shared" si="52"/>
        <v>25072.39</v>
      </c>
      <c r="AH93" s="16">
        <f t="shared" si="53"/>
        <v>26611.919999999998</v>
      </c>
      <c r="AI93" s="16">
        <f t="shared" si="54"/>
        <v>26327.84</v>
      </c>
      <c r="AJ93" s="16">
        <f t="shared" si="30"/>
        <v>22277.4</v>
      </c>
      <c r="AK93" s="16">
        <f t="shared" si="55"/>
        <v>24302.62</v>
      </c>
      <c r="AL93" s="16">
        <f>ROUND($E$3*D93*M93*$E$4*50%,2)</f>
        <v>29365.67</v>
      </c>
      <c r="AN93" s="38"/>
      <c r="AO93" s="38"/>
    </row>
    <row r="94" spans="1:41" ht="25.5">
      <c r="A94" s="1">
        <v>83</v>
      </c>
      <c r="B94" s="1" t="s">
        <v>169</v>
      </c>
      <c r="C94" s="9" t="s">
        <v>170</v>
      </c>
      <c r="D94" s="10">
        <v>2.4900000000000002</v>
      </c>
      <c r="E94" s="1" t="s">
        <v>5</v>
      </c>
      <c r="F94" s="1" t="s">
        <v>5</v>
      </c>
      <c r="G94" s="24">
        <f t="shared" si="31"/>
        <v>0.95</v>
      </c>
      <c r="H94" s="24">
        <f t="shared" si="32"/>
        <v>1.1000000000000001</v>
      </c>
      <c r="I94" s="24">
        <f t="shared" si="33"/>
        <v>1.2</v>
      </c>
      <c r="J94" s="24">
        <f t="shared" si="34"/>
        <v>1.3</v>
      </c>
      <c r="K94" s="24">
        <f t="shared" si="35"/>
        <v>1.1000000000000001</v>
      </c>
      <c r="L94" s="24">
        <f t="shared" si="36"/>
        <v>1.2</v>
      </c>
      <c r="M94" s="24">
        <f t="shared" si="37"/>
        <v>1.45</v>
      </c>
      <c r="N94" s="24"/>
      <c r="O94" s="16">
        <f t="shared" si="38"/>
        <v>55064.99</v>
      </c>
      <c r="P94" s="16">
        <f t="shared" si="39"/>
        <v>63759.46</v>
      </c>
      <c r="Q94" s="16">
        <f t="shared" si="40"/>
        <v>71758.899999999994</v>
      </c>
      <c r="R94" s="16">
        <f t="shared" si="41"/>
        <v>76165.149999999994</v>
      </c>
      <c r="S94" s="16">
        <f t="shared" si="42"/>
        <v>75352.09</v>
      </c>
      <c r="T94" s="16">
        <f t="shared" si="56"/>
        <v>63759.46</v>
      </c>
      <c r="U94" s="16">
        <f t="shared" si="43"/>
        <v>69555.78</v>
      </c>
      <c r="V94" s="16">
        <f>ROUND($E$3*D94*M94*$E$4,2)</f>
        <v>84046.56</v>
      </c>
      <c r="W94" s="16">
        <f t="shared" si="44"/>
        <v>46805.24</v>
      </c>
      <c r="X94" s="16">
        <f t="shared" si="45"/>
        <v>54195.54</v>
      </c>
      <c r="Y94" s="16">
        <f t="shared" si="46"/>
        <v>60995.06</v>
      </c>
      <c r="Z94" s="16">
        <f t="shared" si="47"/>
        <v>64740.38</v>
      </c>
      <c r="AA94" s="16">
        <f t="shared" si="48"/>
        <v>64049.279999999999</v>
      </c>
      <c r="AB94" s="16">
        <f t="shared" si="57"/>
        <v>54195.54</v>
      </c>
      <c r="AC94" s="16">
        <f t="shared" si="49"/>
        <v>59122.41</v>
      </c>
      <c r="AD94" s="16">
        <f>ROUND($E$3*D94*M94*$E$4*85%,2)</f>
        <v>71439.58</v>
      </c>
      <c r="AE94" s="16">
        <f t="shared" si="50"/>
        <v>27532.49</v>
      </c>
      <c r="AF94" s="16">
        <f t="shared" si="51"/>
        <v>31879.73</v>
      </c>
      <c r="AG94" s="16">
        <f t="shared" si="52"/>
        <v>35879.449999999997</v>
      </c>
      <c r="AH94" s="16">
        <f t="shared" si="53"/>
        <v>38082.57</v>
      </c>
      <c r="AI94" s="16">
        <f t="shared" si="54"/>
        <v>37676.050000000003</v>
      </c>
      <c r="AJ94" s="16">
        <f t="shared" si="30"/>
        <v>31879.73</v>
      </c>
      <c r="AK94" s="16">
        <f t="shared" si="55"/>
        <v>34777.89</v>
      </c>
      <c r="AL94" s="16">
        <f>ROUND($E$3*D94*M94*$E$4*50%,2)</f>
        <v>42023.28</v>
      </c>
      <c r="AN94" s="38"/>
      <c r="AO94" s="38"/>
    </row>
    <row r="95" spans="1:41" ht="25.5">
      <c r="A95" s="1">
        <v>84</v>
      </c>
      <c r="B95" s="1" t="s">
        <v>171</v>
      </c>
      <c r="C95" s="9" t="s">
        <v>172</v>
      </c>
      <c r="D95" s="10">
        <v>0.98</v>
      </c>
      <c r="E95" s="1" t="s">
        <v>5</v>
      </c>
      <c r="F95" s="1" t="s">
        <v>5</v>
      </c>
      <c r="G95" s="24">
        <f t="shared" si="31"/>
        <v>0.95</v>
      </c>
      <c r="H95" s="24">
        <f t="shared" si="32"/>
        <v>1.1000000000000001</v>
      </c>
      <c r="I95" s="24">
        <f t="shared" si="33"/>
        <v>1.2</v>
      </c>
      <c r="J95" s="24">
        <f t="shared" si="34"/>
        <v>1.3</v>
      </c>
      <c r="K95" s="24">
        <f t="shared" si="35"/>
        <v>1.1000000000000001</v>
      </c>
      <c r="L95" s="24">
        <f t="shared" si="36"/>
        <v>1.2</v>
      </c>
      <c r="M95" s="24">
        <f t="shared" si="37"/>
        <v>1.45</v>
      </c>
      <c r="N95" s="24"/>
      <c r="O95" s="16">
        <f t="shared" si="38"/>
        <v>21672.16</v>
      </c>
      <c r="P95" s="16">
        <f t="shared" si="39"/>
        <v>25094.09</v>
      </c>
      <c r="Q95" s="16">
        <f t="shared" si="40"/>
        <v>28242.46</v>
      </c>
      <c r="R95" s="16">
        <f t="shared" si="41"/>
        <v>29976.639999999999</v>
      </c>
      <c r="S95" s="16">
        <f t="shared" si="42"/>
        <v>29656.65</v>
      </c>
      <c r="T95" s="16">
        <f t="shared" si="56"/>
        <v>25094.09</v>
      </c>
      <c r="U95" s="16">
        <f t="shared" si="43"/>
        <v>27375.37</v>
      </c>
      <c r="V95" s="16">
        <f>ROUND($E$3*D95*M95*$E$4,2)</f>
        <v>33078.57</v>
      </c>
      <c r="W95" s="16">
        <f t="shared" si="44"/>
        <v>18421.34</v>
      </c>
      <c r="X95" s="16">
        <f t="shared" si="45"/>
        <v>21329.97</v>
      </c>
      <c r="Y95" s="16">
        <f t="shared" si="46"/>
        <v>24006.09</v>
      </c>
      <c r="Z95" s="16">
        <f t="shared" si="47"/>
        <v>25480.15</v>
      </c>
      <c r="AA95" s="16">
        <f t="shared" si="48"/>
        <v>25208.15</v>
      </c>
      <c r="AB95" s="16">
        <f t="shared" si="57"/>
        <v>21329.97</v>
      </c>
      <c r="AC95" s="16">
        <f t="shared" si="49"/>
        <v>23269.06</v>
      </c>
      <c r="AD95" s="16">
        <f>ROUND($E$3*D95*M95*$E$4*85%,2)</f>
        <v>28116.78</v>
      </c>
      <c r="AE95" s="16">
        <f t="shared" si="50"/>
        <v>10836.08</v>
      </c>
      <c r="AF95" s="16">
        <f t="shared" si="51"/>
        <v>12547.04</v>
      </c>
      <c r="AG95" s="16">
        <f t="shared" si="52"/>
        <v>14121.23</v>
      </c>
      <c r="AH95" s="16">
        <f t="shared" si="53"/>
        <v>14988.32</v>
      </c>
      <c r="AI95" s="16">
        <f t="shared" si="54"/>
        <v>14828.32</v>
      </c>
      <c r="AJ95" s="16">
        <f t="shared" si="30"/>
        <v>12547.04</v>
      </c>
      <c r="AK95" s="16">
        <f t="shared" si="55"/>
        <v>13687.68</v>
      </c>
      <c r="AL95" s="16">
        <f>ROUND($E$3*D95*M95*$E$4*50%,2)</f>
        <v>16539.28</v>
      </c>
      <c r="AN95" s="38"/>
      <c r="AO95" s="38"/>
    </row>
    <row r="96" spans="1:41" ht="26.25" customHeight="1">
      <c r="A96" s="1">
        <v>85</v>
      </c>
      <c r="B96" s="1" t="s">
        <v>173</v>
      </c>
      <c r="C96" s="9" t="s">
        <v>174</v>
      </c>
      <c r="D96" s="10">
        <v>1.55</v>
      </c>
      <c r="E96" s="1" t="s">
        <v>5</v>
      </c>
      <c r="F96" s="1" t="s">
        <v>5</v>
      </c>
      <c r="G96" s="24">
        <f t="shared" si="31"/>
        <v>0.95</v>
      </c>
      <c r="H96" s="24">
        <f t="shared" si="32"/>
        <v>1.1000000000000001</v>
      </c>
      <c r="I96" s="24">
        <f t="shared" si="33"/>
        <v>1.2</v>
      </c>
      <c r="J96" s="24">
        <f t="shared" si="34"/>
        <v>1.3</v>
      </c>
      <c r="K96" s="24">
        <f t="shared" si="35"/>
        <v>1.1000000000000001</v>
      </c>
      <c r="L96" s="24">
        <f t="shared" si="36"/>
        <v>1.2</v>
      </c>
      <c r="M96" s="24">
        <f t="shared" si="37"/>
        <v>1.45</v>
      </c>
      <c r="N96" s="24"/>
      <c r="O96" s="16">
        <f t="shared" si="38"/>
        <v>34277.4</v>
      </c>
      <c r="P96" s="16">
        <f t="shared" si="39"/>
        <v>39689.620000000003</v>
      </c>
      <c r="Q96" s="16">
        <f t="shared" si="40"/>
        <v>44669.19</v>
      </c>
      <c r="R96" s="16">
        <f t="shared" si="41"/>
        <v>47412.04</v>
      </c>
      <c r="S96" s="16">
        <f t="shared" si="42"/>
        <v>46905.919999999998</v>
      </c>
      <c r="T96" s="16">
        <f t="shared" si="56"/>
        <v>39689.620000000003</v>
      </c>
      <c r="U96" s="16">
        <f t="shared" si="43"/>
        <v>43297.77</v>
      </c>
      <c r="V96" s="16">
        <f>ROUND($E$3*D96*M96*$E$4,2)</f>
        <v>52318.14</v>
      </c>
      <c r="W96" s="16">
        <f t="shared" si="44"/>
        <v>29135.79</v>
      </c>
      <c r="X96" s="16">
        <f t="shared" si="45"/>
        <v>33736.18</v>
      </c>
      <c r="Y96" s="16">
        <f t="shared" si="46"/>
        <v>37968.82</v>
      </c>
      <c r="Z96" s="16">
        <f t="shared" si="47"/>
        <v>40300.230000000003</v>
      </c>
      <c r="AA96" s="16">
        <f t="shared" si="48"/>
        <v>39870.03</v>
      </c>
      <c r="AB96" s="16">
        <f t="shared" si="57"/>
        <v>33736.18</v>
      </c>
      <c r="AC96" s="16">
        <f t="shared" si="49"/>
        <v>36803.11</v>
      </c>
      <c r="AD96" s="16">
        <f>ROUND($E$3*D96*M96*$E$4*85%,2)</f>
        <v>44470.42</v>
      </c>
      <c r="AE96" s="16">
        <f t="shared" si="50"/>
        <v>17138.7</v>
      </c>
      <c r="AF96" s="16">
        <f t="shared" si="51"/>
        <v>19844.810000000001</v>
      </c>
      <c r="AG96" s="16">
        <f t="shared" si="52"/>
        <v>22334.6</v>
      </c>
      <c r="AH96" s="16">
        <f t="shared" si="53"/>
        <v>23706.02</v>
      </c>
      <c r="AI96" s="16">
        <f t="shared" si="54"/>
        <v>23452.959999999999</v>
      </c>
      <c r="AJ96" s="16">
        <f t="shared" si="30"/>
        <v>19844.810000000001</v>
      </c>
      <c r="AK96" s="16">
        <f t="shared" si="55"/>
        <v>21648.89</v>
      </c>
      <c r="AL96" s="16">
        <f>ROUND($E$3*D96*M96*$E$4*50%,2)</f>
        <v>26159.07</v>
      </c>
      <c r="AN96" s="38"/>
      <c r="AO96" s="38"/>
    </row>
    <row r="97" spans="1:41" ht="26.25" customHeight="1">
      <c r="A97" s="1">
        <v>86</v>
      </c>
      <c r="B97" s="1" t="s">
        <v>175</v>
      </c>
      <c r="C97" s="9" t="s">
        <v>176</v>
      </c>
      <c r="D97" s="10">
        <v>0.84</v>
      </c>
      <c r="E97" s="1" t="s">
        <v>5</v>
      </c>
      <c r="F97" s="1" t="s">
        <v>5</v>
      </c>
      <c r="G97" s="24">
        <f t="shared" si="31"/>
        <v>0.95</v>
      </c>
      <c r="H97" s="24">
        <f t="shared" si="32"/>
        <v>1.1000000000000001</v>
      </c>
      <c r="I97" s="24">
        <f t="shared" si="33"/>
        <v>1.2</v>
      </c>
      <c r="J97" s="24">
        <f t="shared" si="34"/>
        <v>1.3</v>
      </c>
      <c r="K97" s="24">
        <f t="shared" si="35"/>
        <v>1.1000000000000001</v>
      </c>
      <c r="L97" s="24">
        <f t="shared" si="36"/>
        <v>1.2</v>
      </c>
      <c r="M97" s="24">
        <f t="shared" si="37"/>
        <v>1.45</v>
      </c>
      <c r="N97" s="24"/>
      <c r="O97" s="16">
        <f t="shared" si="38"/>
        <v>18576.14</v>
      </c>
      <c r="P97" s="16">
        <f t="shared" si="39"/>
        <v>21509.22</v>
      </c>
      <c r="Q97" s="16">
        <f t="shared" si="40"/>
        <v>24207.82</v>
      </c>
      <c r="R97" s="16">
        <f t="shared" si="41"/>
        <v>25694.27</v>
      </c>
      <c r="S97" s="16">
        <f t="shared" si="42"/>
        <v>25419.98</v>
      </c>
      <c r="T97" s="16">
        <f t="shared" si="56"/>
        <v>21509.22</v>
      </c>
      <c r="U97" s="16">
        <f t="shared" si="43"/>
        <v>23464.6</v>
      </c>
      <c r="V97" s="16">
        <f>ROUND($E$3*D97*M97*$E$4,2)</f>
        <v>28353.06</v>
      </c>
      <c r="W97" s="16">
        <f t="shared" si="44"/>
        <v>15789.72</v>
      </c>
      <c r="X97" s="16">
        <f t="shared" si="45"/>
        <v>18282.830000000002</v>
      </c>
      <c r="Y97" s="16">
        <f t="shared" si="46"/>
        <v>20576.650000000001</v>
      </c>
      <c r="Z97" s="16">
        <f t="shared" si="47"/>
        <v>21840.13</v>
      </c>
      <c r="AA97" s="16">
        <f t="shared" si="48"/>
        <v>21606.98</v>
      </c>
      <c r="AB97" s="16">
        <f t="shared" si="57"/>
        <v>18282.830000000002</v>
      </c>
      <c r="AC97" s="16">
        <f t="shared" si="49"/>
        <v>19944.91</v>
      </c>
      <c r="AD97" s="16">
        <f>ROUND($E$3*D97*M97*$E$4*85%,2)</f>
        <v>24100.1</v>
      </c>
      <c r="AE97" s="16">
        <f t="shared" si="50"/>
        <v>9288.07</v>
      </c>
      <c r="AF97" s="16">
        <f t="shared" si="51"/>
        <v>10754.61</v>
      </c>
      <c r="AG97" s="16">
        <f t="shared" si="52"/>
        <v>12103.91</v>
      </c>
      <c r="AH97" s="16">
        <f t="shared" si="53"/>
        <v>12847.13</v>
      </c>
      <c r="AI97" s="16">
        <f t="shared" si="54"/>
        <v>12709.99</v>
      </c>
      <c r="AJ97" s="16">
        <f t="shared" si="30"/>
        <v>10754.61</v>
      </c>
      <c r="AK97" s="16">
        <f t="shared" si="55"/>
        <v>11732.3</v>
      </c>
      <c r="AL97" s="16">
        <f>ROUND($E$3*D97*M97*$E$4*50%,2)</f>
        <v>14176.53</v>
      </c>
      <c r="AN97" s="38"/>
      <c r="AO97" s="38"/>
    </row>
    <row r="98" spans="1:41" ht="25.5">
      <c r="A98" s="1">
        <v>87</v>
      </c>
      <c r="B98" s="1" t="s">
        <v>177</v>
      </c>
      <c r="C98" s="9" t="s">
        <v>178</v>
      </c>
      <c r="D98" s="10">
        <v>1.33</v>
      </c>
      <c r="E98" s="1" t="s">
        <v>5</v>
      </c>
      <c r="F98" s="1" t="s">
        <v>5</v>
      </c>
      <c r="G98" s="24">
        <f t="shared" si="31"/>
        <v>0.95</v>
      </c>
      <c r="H98" s="24">
        <f t="shared" si="32"/>
        <v>1.1000000000000001</v>
      </c>
      <c r="I98" s="24">
        <f t="shared" si="33"/>
        <v>1.2</v>
      </c>
      <c r="J98" s="24">
        <f t="shared" si="34"/>
        <v>1.3</v>
      </c>
      <c r="K98" s="24">
        <f t="shared" si="35"/>
        <v>1.1000000000000001</v>
      </c>
      <c r="L98" s="24">
        <f t="shared" si="36"/>
        <v>1.2</v>
      </c>
      <c r="M98" s="24">
        <f t="shared" si="37"/>
        <v>1.45</v>
      </c>
      <c r="N98" s="24"/>
      <c r="O98" s="16">
        <f t="shared" si="38"/>
        <v>29412.22</v>
      </c>
      <c r="P98" s="16">
        <f t="shared" si="39"/>
        <v>34056.26</v>
      </c>
      <c r="Q98" s="16">
        <f t="shared" si="40"/>
        <v>38329.050000000003</v>
      </c>
      <c r="R98" s="16">
        <f t="shared" si="41"/>
        <v>40682.589999999997</v>
      </c>
      <c r="S98" s="16">
        <f t="shared" si="42"/>
        <v>40248.31</v>
      </c>
      <c r="T98" s="16">
        <f t="shared" si="56"/>
        <v>34056.26</v>
      </c>
      <c r="U98" s="16">
        <f t="shared" si="43"/>
        <v>37152.28</v>
      </c>
      <c r="V98" s="16">
        <f>ROUND($E$3*D98*M98*$E$4,2)</f>
        <v>44892.34</v>
      </c>
      <c r="W98" s="16">
        <f t="shared" si="44"/>
        <v>25000.39</v>
      </c>
      <c r="X98" s="16">
        <f t="shared" si="45"/>
        <v>28947.82</v>
      </c>
      <c r="Y98" s="16">
        <f t="shared" si="46"/>
        <v>32579.69</v>
      </c>
      <c r="Z98" s="16">
        <f t="shared" si="47"/>
        <v>34580.199999999997</v>
      </c>
      <c r="AA98" s="16">
        <f t="shared" si="48"/>
        <v>34211.06</v>
      </c>
      <c r="AB98" s="16">
        <f t="shared" si="57"/>
        <v>28947.82</v>
      </c>
      <c r="AC98" s="16">
        <f t="shared" si="49"/>
        <v>31579.439999999999</v>
      </c>
      <c r="AD98" s="16">
        <f>ROUND($E$3*D98*M98*$E$4*85%,2)</f>
        <v>38158.49</v>
      </c>
      <c r="AE98" s="16">
        <f t="shared" si="50"/>
        <v>14706.11</v>
      </c>
      <c r="AF98" s="16">
        <f t="shared" si="51"/>
        <v>17028.13</v>
      </c>
      <c r="AG98" s="16">
        <f t="shared" si="52"/>
        <v>19164.53</v>
      </c>
      <c r="AH98" s="16">
        <f t="shared" si="53"/>
        <v>20341.29</v>
      </c>
      <c r="AI98" s="16">
        <f t="shared" si="54"/>
        <v>20124.150000000001</v>
      </c>
      <c r="AJ98" s="16">
        <f t="shared" si="30"/>
        <v>17028.13</v>
      </c>
      <c r="AK98" s="16">
        <f t="shared" si="55"/>
        <v>18576.14</v>
      </c>
      <c r="AL98" s="16">
        <f>ROUND($E$3*D98*M98*$E$4*50%,2)</f>
        <v>22446.17</v>
      </c>
      <c r="AN98" s="38"/>
      <c r="AO98" s="38"/>
    </row>
    <row r="99" spans="1:41" ht="26.25" customHeight="1">
      <c r="A99" s="1">
        <v>88</v>
      </c>
      <c r="B99" s="1" t="s">
        <v>179</v>
      </c>
      <c r="C99" s="9" t="s">
        <v>180</v>
      </c>
      <c r="D99" s="10">
        <v>0.96</v>
      </c>
      <c r="E99" s="1" t="s">
        <v>5</v>
      </c>
      <c r="F99" s="1" t="s">
        <v>5</v>
      </c>
      <c r="G99" s="24">
        <f t="shared" si="31"/>
        <v>0.95</v>
      </c>
      <c r="H99" s="24">
        <f t="shared" si="32"/>
        <v>1.1000000000000001</v>
      </c>
      <c r="I99" s="24">
        <f t="shared" si="33"/>
        <v>1.2</v>
      </c>
      <c r="J99" s="24">
        <f t="shared" si="34"/>
        <v>1.3</v>
      </c>
      <c r="K99" s="24">
        <f t="shared" si="35"/>
        <v>1.1000000000000001</v>
      </c>
      <c r="L99" s="24">
        <f t="shared" si="36"/>
        <v>1.2</v>
      </c>
      <c r="M99" s="24">
        <f t="shared" si="37"/>
        <v>1.45</v>
      </c>
      <c r="N99" s="24"/>
      <c r="O99" s="16">
        <f t="shared" si="38"/>
        <v>21229.88</v>
      </c>
      <c r="P99" s="16">
        <f t="shared" si="39"/>
        <v>24581.96</v>
      </c>
      <c r="Q99" s="16">
        <f t="shared" si="40"/>
        <v>27666.080000000002</v>
      </c>
      <c r="R99" s="16">
        <f t="shared" si="41"/>
        <v>29364.880000000001</v>
      </c>
      <c r="S99" s="16">
        <f t="shared" si="42"/>
        <v>29051.41</v>
      </c>
      <c r="T99" s="16">
        <f t="shared" si="56"/>
        <v>24581.96</v>
      </c>
      <c r="U99" s="16">
        <f t="shared" si="43"/>
        <v>26816.68</v>
      </c>
      <c r="V99" s="16">
        <f>ROUND($E$3*D99*M99*$E$4,2)</f>
        <v>32403.49</v>
      </c>
      <c r="W99" s="16">
        <f t="shared" si="44"/>
        <v>18045.39</v>
      </c>
      <c r="X99" s="16">
        <f t="shared" si="45"/>
        <v>20894.669999999998</v>
      </c>
      <c r="Y99" s="16">
        <f t="shared" si="46"/>
        <v>23516.17</v>
      </c>
      <c r="Z99" s="16">
        <f t="shared" si="47"/>
        <v>24960.14</v>
      </c>
      <c r="AA99" s="16">
        <f t="shared" si="48"/>
        <v>24693.7</v>
      </c>
      <c r="AB99" s="16">
        <f t="shared" si="57"/>
        <v>20894.669999999998</v>
      </c>
      <c r="AC99" s="16">
        <f t="shared" si="49"/>
        <v>22794.18</v>
      </c>
      <c r="AD99" s="16">
        <f>ROUND($E$3*D99*M99*$E$4*85%,2)</f>
        <v>27542.97</v>
      </c>
      <c r="AE99" s="16">
        <f t="shared" si="50"/>
        <v>10614.94</v>
      </c>
      <c r="AF99" s="16">
        <f t="shared" si="51"/>
        <v>12290.98</v>
      </c>
      <c r="AG99" s="16">
        <f t="shared" si="52"/>
        <v>13833.04</v>
      </c>
      <c r="AH99" s="16">
        <f t="shared" si="53"/>
        <v>14682.44</v>
      </c>
      <c r="AI99" s="16">
        <f t="shared" si="54"/>
        <v>14525.7</v>
      </c>
      <c r="AJ99" s="16">
        <f t="shared" si="30"/>
        <v>12290.98</v>
      </c>
      <c r="AK99" s="16">
        <f t="shared" si="55"/>
        <v>13408.34</v>
      </c>
      <c r="AL99" s="16">
        <f>ROUND($E$3*D99*M99*$E$4*50%,2)</f>
        <v>16201.75</v>
      </c>
      <c r="AN99" s="38"/>
      <c r="AO99" s="38"/>
    </row>
    <row r="100" spans="1:41" ht="26.25" customHeight="1">
      <c r="A100" s="1">
        <v>89</v>
      </c>
      <c r="B100" s="1" t="s">
        <v>181</v>
      </c>
      <c r="C100" s="9" t="s">
        <v>182</v>
      </c>
      <c r="D100" s="10">
        <v>2.0099999999999998</v>
      </c>
      <c r="E100" s="1" t="s">
        <v>5</v>
      </c>
      <c r="F100" s="1" t="s">
        <v>5</v>
      </c>
      <c r="G100" s="24">
        <f t="shared" si="31"/>
        <v>0.95</v>
      </c>
      <c r="H100" s="24">
        <f t="shared" si="32"/>
        <v>1.1000000000000001</v>
      </c>
      <c r="I100" s="24">
        <f t="shared" si="33"/>
        <v>1.2</v>
      </c>
      <c r="J100" s="24">
        <f t="shared" si="34"/>
        <v>1.3</v>
      </c>
      <c r="K100" s="24">
        <f t="shared" si="35"/>
        <v>1.1000000000000001</v>
      </c>
      <c r="L100" s="24">
        <f t="shared" si="36"/>
        <v>1.2</v>
      </c>
      <c r="M100" s="24">
        <f t="shared" si="37"/>
        <v>1.45</v>
      </c>
      <c r="N100" s="24"/>
      <c r="O100" s="16">
        <f t="shared" si="38"/>
        <v>44450.05</v>
      </c>
      <c r="P100" s="16">
        <f t="shared" si="39"/>
        <v>51468.480000000003</v>
      </c>
      <c r="Q100" s="16">
        <f t="shared" si="40"/>
        <v>57925.86</v>
      </c>
      <c r="R100" s="16">
        <f t="shared" si="41"/>
        <v>61482.71</v>
      </c>
      <c r="S100" s="16">
        <f t="shared" si="42"/>
        <v>60826.39</v>
      </c>
      <c r="T100" s="16">
        <f t="shared" si="56"/>
        <v>51468.480000000003</v>
      </c>
      <c r="U100" s="16">
        <f t="shared" si="43"/>
        <v>56147.43</v>
      </c>
      <c r="V100" s="16">
        <f>ROUND($E$3*D100*M100*$E$4,2)</f>
        <v>67844.820000000007</v>
      </c>
      <c r="W100" s="16">
        <f t="shared" si="44"/>
        <v>37782.54</v>
      </c>
      <c r="X100" s="16">
        <f t="shared" si="45"/>
        <v>43748.21</v>
      </c>
      <c r="Y100" s="16">
        <f t="shared" si="46"/>
        <v>49236.98</v>
      </c>
      <c r="Z100" s="16">
        <f t="shared" si="47"/>
        <v>52260.3</v>
      </c>
      <c r="AA100" s="16">
        <f t="shared" si="48"/>
        <v>51702.43</v>
      </c>
      <c r="AB100" s="16">
        <f t="shared" si="57"/>
        <v>43748.21</v>
      </c>
      <c r="AC100" s="16">
        <f t="shared" si="49"/>
        <v>47725.32</v>
      </c>
      <c r="AD100" s="16">
        <f>ROUND($E$3*D100*M100*$E$4*85%,2)</f>
        <v>57668.09</v>
      </c>
      <c r="AE100" s="16">
        <f t="shared" si="50"/>
        <v>22225.03</v>
      </c>
      <c r="AF100" s="16">
        <f t="shared" si="51"/>
        <v>25734.240000000002</v>
      </c>
      <c r="AG100" s="16">
        <f t="shared" si="52"/>
        <v>28962.93</v>
      </c>
      <c r="AH100" s="16">
        <f t="shared" si="53"/>
        <v>30741.35</v>
      </c>
      <c r="AI100" s="16">
        <f t="shared" si="54"/>
        <v>30413.19</v>
      </c>
      <c r="AJ100" s="16">
        <f t="shared" si="30"/>
        <v>25734.240000000002</v>
      </c>
      <c r="AK100" s="16">
        <f t="shared" si="55"/>
        <v>28073.72</v>
      </c>
      <c r="AL100" s="16">
        <f>ROUND($E$3*D100*M100*$E$4*50%,2)</f>
        <v>33922.410000000003</v>
      </c>
      <c r="AN100" s="38"/>
      <c r="AO100" s="38"/>
    </row>
    <row r="101" spans="1:41" ht="25.5">
      <c r="A101" s="1">
        <v>90</v>
      </c>
      <c r="B101" s="1" t="s">
        <v>183</v>
      </c>
      <c r="C101" s="9" t="s">
        <v>184</v>
      </c>
      <c r="D101" s="10">
        <v>1.02</v>
      </c>
      <c r="E101" s="1" t="s">
        <v>5</v>
      </c>
      <c r="F101" s="1" t="s">
        <v>5</v>
      </c>
      <c r="G101" s="24">
        <f t="shared" si="31"/>
        <v>0.95</v>
      </c>
      <c r="H101" s="24">
        <f t="shared" si="32"/>
        <v>1.1000000000000001</v>
      </c>
      <c r="I101" s="24">
        <f t="shared" si="33"/>
        <v>1.2</v>
      </c>
      <c r="J101" s="24">
        <f t="shared" si="34"/>
        <v>1.3</v>
      </c>
      <c r="K101" s="24">
        <f t="shared" si="35"/>
        <v>1.1000000000000001</v>
      </c>
      <c r="L101" s="24">
        <f t="shared" si="36"/>
        <v>1.2</v>
      </c>
      <c r="M101" s="24">
        <f t="shared" si="37"/>
        <v>1.45</v>
      </c>
      <c r="N101" s="24"/>
      <c r="O101" s="16">
        <f t="shared" si="38"/>
        <v>22556.74</v>
      </c>
      <c r="P101" s="16">
        <f t="shared" si="39"/>
        <v>26118.33</v>
      </c>
      <c r="Q101" s="16">
        <f t="shared" si="40"/>
        <v>29395.21</v>
      </c>
      <c r="R101" s="16">
        <f t="shared" si="41"/>
        <v>31200.18</v>
      </c>
      <c r="S101" s="16">
        <f t="shared" si="42"/>
        <v>30867.119999999999</v>
      </c>
      <c r="T101" s="16">
        <f t="shared" si="56"/>
        <v>26118.33</v>
      </c>
      <c r="U101" s="16">
        <f t="shared" si="43"/>
        <v>28492.73</v>
      </c>
      <c r="V101" s="16">
        <f>ROUND($E$3*D101*M101*$E$4,2)</f>
        <v>34428.71</v>
      </c>
      <c r="W101" s="16">
        <f t="shared" si="44"/>
        <v>19173.23</v>
      </c>
      <c r="X101" s="16">
        <f t="shared" si="45"/>
        <v>22200.58</v>
      </c>
      <c r="Y101" s="16">
        <f t="shared" si="46"/>
        <v>24985.93</v>
      </c>
      <c r="Z101" s="16">
        <f t="shared" si="47"/>
        <v>26520.15</v>
      </c>
      <c r="AA101" s="16">
        <f t="shared" si="48"/>
        <v>26237.05</v>
      </c>
      <c r="AB101" s="16">
        <f t="shared" si="57"/>
        <v>22200.58</v>
      </c>
      <c r="AC101" s="16">
        <f t="shared" si="49"/>
        <v>24218.82</v>
      </c>
      <c r="AD101" s="16">
        <f>ROUND($E$3*D101*M101*$E$4*85%,2)</f>
        <v>29264.41</v>
      </c>
      <c r="AE101" s="16">
        <f t="shared" si="50"/>
        <v>11278.37</v>
      </c>
      <c r="AF101" s="16">
        <f t="shared" si="51"/>
        <v>13059.17</v>
      </c>
      <c r="AG101" s="16">
        <f t="shared" si="52"/>
        <v>14697.61</v>
      </c>
      <c r="AH101" s="16">
        <f t="shared" si="53"/>
        <v>15600.09</v>
      </c>
      <c r="AI101" s="16">
        <f t="shared" si="54"/>
        <v>15433.56</v>
      </c>
      <c r="AJ101" s="16">
        <f t="shared" si="30"/>
        <v>13059.17</v>
      </c>
      <c r="AK101" s="16">
        <f t="shared" si="55"/>
        <v>14246.36</v>
      </c>
      <c r="AL101" s="16">
        <f>ROUND($E$3*D101*M101*$E$4*50%,2)</f>
        <v>17214.36</v>
      </c>
      <c r="AN101" s="38"/>
      <c r="AO101" s="38"/>
    </row>
    <row r="102" spans="1:41" ht="25.5">
      <c r="A102" s="1">
        <v>91</v>
      </c>
      <c r="B102" s="1" t="s">
        <v>185</v>
      </c>
      <c r="C102" s="9" t="s">
        <v>186</v>
      </c>
      <c r="D102" s="10">
        <v>1.61</v>
      </c>
      <c r="E102" s="1" t="s">
        <v>38</v>
      </c>
      <c r="F102" s="1" t="s">
        <v>5</v>
      </c>
      <c r="G102" s="24">
        <v>1</v>
      </c>
      <c r="H102" s="24">
        <v>1</v>
      </c>
      <c r="I102" s="24">
        <f t="shared" si="33"/>
        <v>1.2</v>
      </c>
      <c r="J102" s="24">
        <v>1</v>
      </c>
      <c r="K102" s="24">
        <f t="shared" si="35"/>
        <v>1</v>
      </c>
      <c r="L102" s="24">
        <v>1</v>
      </c>
      <c r="M102" s="24">
        <v>1</v>
      </c>
      <c r="N102" s="24"/>
      <c r="O102" s="16">
        <f t="shared" si="38"/>
        <v>37478.18</v>
      </c>
      <c r="P102" s="16">
        <f t="shared" si="39"/>
        <v>37478.18</v>
      </c>
      <c r="Q102" s="16">
        <f t="shared" si="40"/>
        <v>46398.32</v>
      </c>
      <c r="R102" s="16">
        <f t="shared" si="41"/>
        <v>49247.34</v>
      </c>
      <c r="S102" s="16">
        <f t="shared" si="42"/>
        <v>37478.18</v>
      </c>
      <c r="T102" s="16">
        <f t="shared" si="56"/>
        <v>37478.18</v>
      </c>
      <c r="U102" s="16">
        <f t="shared" si="43"/>
        <v>37478.18</v>
      </c>
      <c r="V102" s="16">
        <f>ROUND($E$3*D102*M102*$E$4,2)</f>
        <v>37478.18</v>
      </c>
      <c r="W102" s="16">
        <f t="shared" si="44"/>
        <v>31856.45</v>
      </c>
      <c r="X102" s="16">
        <f t="shared" si="45"/>
        <v>31856.45</v>
      </c>
      <c r="Y102" s="16">
        <f t="shared" si="46"/>
        <v>39438.58</v>
      </c>
      <c r="Z102" s="16">
        <f t="shared" si="47"/>
        <v>41860.239999999998</v>
      </c>
      <c r="AA102" s="16">
        <f t="shared" si="48"/>
        <v>31856.45</v>
      </c>
      <c r="AB102" s="16">
        <f t="shared" si="57"/>
        <v>31856.45</v>
      </c>
      <c r="AC102" s="16">
        <f t="shared" si="49"/>
        <v>31856.45</v>
      </c>
      <c r="AD102" s="16">
        <f>ROUND($E$3*D102*M102*$E$4*85%,2)</f>
        <v>31856.45</v>
      </c>
      <c r="AE102" s="16">
        <f t="shared" si="50"/>
        <v>18739.09</v>
      </c>
      <c r="AF102" s="16">
        <f t="shared" si="51"/>
        <v>18739.09</v>
      </c>
      <c r="AG102" s="16">
        <f t="shared" si="52"/>
        <v>23199.16</v>
      </c>
      <c r="AH102" s="16">
        <f t="shared" si="53"/>
        <v>24623.67</v>
      </c>
      <c r="AI102" s="16">
        <f t="shared" si="54"/>
        <v>18739.09</v>
      </c>
      <c r="AJ102" s="16">
        <f t="shared" si="30"/>
        <v>18739.09</v>
      </c>
      <c r="AK102" s="16">
        <f t="shared" si="55"/>
        <v>18739.09</v>
      </c>
      <c r="AL102" s="16">
        <f>ROUND($E$3*D102*M102*$E$4*50%,2)</f>
        <v>18739.09</v>
      </c>
      <c r="AN102" s="38"/>
      <c r="AO102" s="38"/>
    </row>
    <row r="103" spans="1:41" ht="25.5">
      <c r="A103" s="1">
        <v>92</v>
      </c>
      <c r="B103" s="1" t="s">
        <v>187</v>
      </c>
      <c r="C103" s="9" t="s">
        <v>188</v>
      </c>
      <c r="D103" s="10">
        <v>2.0499999999999998</v>
      </c>
      <c r="E103" s="1" t="s">
        <v>38</v>
      </c>
      <c r="F103" s="1" t="s">
        <v>5</v>
      </c>
      <c r="G103" s="24">
        <v>1</v>
      </c>
      <c r="H103" s="24">
        <v>1</v>
      </c>
      <c r="I103" s="24">
        <f t="shared" si="33"/>
        <v>1.2</v>
      </c>
      <c r="J103" s="24">
        <v>1</v>
      </c>
      <c r="K103" s="24">
        <f t="shared" si="35"/>
        <v>1</v>
      </c>
      <c r="L103" s="24">
        <v>1</v>
      </c>
      <c r="M103" s="24">
        <v>1</v>
      </c>
      <c r="N103" s="24"/>
      <c r="O103" s="16">
        <f t="shared" si="38"/>
        <v>47720.66</v>
      </c>
      <c r="P103" s="16">
        <f t="shared" si="39"/>
        <v>47720.66</v>
      </c>
      <c r="Q103" s="16">
        <f t="shared" si="40"/>
        <v>59078.61</v>
      </c>
      <c r="R103" s="16">
        <f t="shared" si="41"/>
        <v>62706.25</v>
      </c>
      <c r="S103" s="16">
        <f t="shared" si="42"/>
        <v>47720.66</v>
      </c>
      <c r="T103" s="16">
        <f t="shared" si="56"/>
        <v>47720.66</v>
      </c>
      <c r="U103" s="16">
        <f t="shared" si="43"/>
        <v>47720.66</v>
      </c>
      <c r="V103" s="16">
        <f>ROUND($E$3*D103*M103*$E$4,2)</f>
        <v>47720.66</v>
      </c>
      <c r="W103" s="16">
        <f t="shared" si="44"/>
        <v>40562.559999999998</v>
      </c>
      <c r="X103" s="16">
        <f t="shared" si="45"/>
        <v>40562.559999999998</v>
      </c>
      <c r="Y103" s="16">
        <f t="shared" si="46"/>
        <v>50216.82</v>
      </c>
      <c r="Z103" s="16">
        <f t="shared" si="47"/>
        <v>53300.31</v>
      </c>
      <c r="AA103" s="16">
        <f t="shared" si="48"/>
        <v>40562.559999999998</v>
      </c>
      <c r="AB103" s="16">
        <f t="shared" si="57"/>
        <v>40562.559999999998</v>
      </c>
      <c r="AC103" s="16">
        <f t="shared" si="49"/>
        <v>40562.559999999998</v>
      </c>
      <c r="AD103" s="16">
        <f>ROUND($E$3*D103*M103*$E$4*85%,2)</f>
        <v>40562.559999999998</v>
      </c>
      <c r="AE103" s="16">
        <f t="shared" si="50"/>
        <v>23860.33</v>
      </c>
      <c r="AF103" s="16">
        <f t="shared" si="51"/>
        <v>23860.33</v>
      </c>
      <c r="AG103" s="16">
        <f t="shared" si="52"/>
        <v>29539.31</v>
      </c>
      <c r="AH103" s="16">
        <f t="shared" si="53"/>
        <v>31353.119999999999</v>
      </c>
      <c r="AI103" s="16">
        <f t="shared" si="54"/>
        <v>23860.33</v>
      </c>
      <c r="AJ103" s="16">
        <f t="shared" si="30"/>
        <v>23860.33</v>
      </c>
      <c r="AK103" s="16">
        <f t="shared" si="55"/>
        <v>23860.33</v>
      </c>
      <c r="AL103" s="16">
        <f>ROUND($E$3*D103*M103*$E$4*50%,2)</f>
        <v>23860.33</v>
      </c>
      <c r="AN103" s="38"/>
      <c r="AO103" s="38"/>
    </row>
    <row r="104" spans="1:41" ht="25.5">
      <c r="A104" s="1">
        <v>93</v>
      </c>
      <c r="B104" s="1" t="s">
        <v>189</v>
      </c>
      <c r="C104" s="9" t="s">
        <v>190</v>
      </c>
      <c r="D104" s="10">
        <v>0.74</v>
      </c>
      <c r="E104" s="1" t="s">
        <v>5</v>
      </c>
      <c r="F104" s="1" t="s">
        <v>5</v>
      </c>
      <c r="G104" s="24">
        <f t="shared" si="31"/>
        <v>0.95</v>
      </c>
      <c r="H104" s="24">
        <f t="shared" si="32"/>
        <v>1.1000000000000001</v>
      </c>
      <c r="I104" s="24">
        <f t="shared" si="33"/>
        <v>1.2</v>
      </c>
      <c r="J104" s="24">
        <f t="shared" si="34"/>
        <v>1.3</v>
      </c>
      <c r="K104" s="24">
        <f t="shared" si="35"/>
        <v>1.1000000000000001</v>
      </c>
      <c r="L104" s="24">
        <f t="shared" si="36"/>
        <v>1.2</v>
      </c>
      <c r="M104" s="24">
        <f t="shared" si="37"/>
        <v>1.45</v>
      </c>
      <c r="N104" s="24"/>
      <c r="O104" s="16">
        <f t="shared" si="38"/>
        <v>16364.7</v>
      </c>
      <c r="P104" s="16">
        <f t="shared" si="39"/>
        <v>18948.59</v>
      </c>
      <c r="Q104" s="16">
        <f t="shared" si="40"/>
        <v>21325.94</v>
      </c>
      <c r="R104" s="16">
        <f t="shared" si="41"/>
        <v>22635.43</v>
      </c>
      <c r="S104" s="16">
        <f t="shared" si="42"/>
        <v>22393.79</v>
      </c>
      <c r="T104" s="16">
        <f t="shared" si="56"/>
        <v>18948.59</v>
      </c>
      <c r="U104" s="16">
        <f t="shared" si="43"/>
        <v>20671.189999999999</v>
      </c>
      <c r="V104" s="16">
        <f>ROUND($E$3*D104*M104*$E$4,2)</f>
        <v>24977.69</v>
      </c>
      <c r="W104" s="16">
        <f t="shared" si="44"/>
        <v>13909.99</v>
      </c>
      <c r="X104" s="16">
        <f t="shared" si="45"/>
        <v>16106.31</v>
      </c>
      <c r="Y104" s="16">
        <f t="shared" si="46"/>
        <v>18127.05</v>
      </c>
      <c r="Z104" s="16">
        <f t="shared" si="47"/>
        <v>19240.11</v>
      </c>
      <c r="AA104" s="16">
        <f t="shared" si="48"/>
        <v>19034.72</v>
      </c>
      <c r="AB104" s="16">
        <f t="shared" si="57"/>
        <v>16106.31</v>
      </c>
      <c r="AC104" s="16">
        <f t="shared" si="49"/>
        <v>17570.52</v>
      </c>
      <c r="AD104" s="16">
        <f>ROUND($E$3*D104*M104*$E$4*85%,2)</f>
        <v>21231.040000000001</v>
      </c>
      <c r="AE104" s="16">
        <f t="shared" si="50"/>
        <v>8182.35</v>
      </c>
      <c r="AF104" s="16">
        <f t="shared" si="51"/>
        <v>9474.2999999999993</v>
      </c>
      <c r="AG104" s="16">
        <f t="shared" si="52"/>
        <v>10662.97</v>
      </c>
      <c r="AH104" s="16">
        <f t="shared" si="53"/>
        <v>11317.71</v>
      </c>
      <c r="AI104" s="16">
        <f t="shared" si="54"/>
        <v>11196.9</v>
      </c>
      <c r="AJ104" s="16">
        <f t="shared" si="30"/>
        <v>9474.2999999999993</v>
      </c>
      <c r="AK104" s="16">
        <f t="shared" si="55"/>
        <v>10335.6</v>
      </c>
      <c r="AL104" s="16">
        <f>ROUND($E$3*D104*M104*$E$4*50%,2)</f>
        <v>12488.85</v>
      </c>
      <c r="AN104" s="38"/>
      <c r="AO104" s="38"/>
    </row>
    <row r="105" spans="1:41" ht="25.5">
      <c r="A105" s="1">
        <v>94</v>
      </c>
      <c r="B105" s="1" t="s">
        <v>191</v>
      </c>
      <c r="C105" s="9" t="s">
        <v>192</v>
      </c>
      <c r="D105" s="10">
        <v>0.99</v>
      </c>
      <c r="E105" s="1" t="s">
        <v>5</v>
      </c>
      <c r="F105" s="1" t="s">
        <v>5</v>
      </c>
      <c r="G105" s="24">
        <f t="shared" si="31"/>
        <v>0.95</v>
      </c>
      <c r="H105" s="24">
        <f t="shared" si="32"/>
        <v>1.1000000000000001</v>
      </c>
      <c r="I105" s="24">
        <f t="shared" si="33"/>
        <v>1.2</v>
      </c>
      <c r="J105" s="24">
        <f t="shared" si="34"/>
        <v>1.3</v>
      </c>
      <c r="K105" s="24">
        <f t="shared" si="35"/>
        <v>1.1000000000000001</v>
      </c>
      <c r="L105" s="24">
        <f t="shared" si="36"/>
        <v>1.2</v>
      </c>
      <c r="M105" s="24">
        <f t="shared" si="37"/>
        <v>1.45</v>
      </c>
      <c r="N105" s="24"/>
      <c r="O105" s="16">
        <f t="shared" si="38"/>
        <v>21893.31</v>
      </c>
      <c r="P105" s="16">
        <f t="shared" si="39"/>
        <v>25350.15</v>
      </c>
      <c r="Q105" s="16">
        <f t="shared" si="40"/>
        <v>28530.65</v>
      </c>
      <c r="R105" s="16">
        <f t="shared" si="41"/>
        <v>30282.53</v>
      </c>
      <c r="S105" s="16">
        <f t="shared" si="42"/>
        <v>29959.26</v>
      </c>
      <c r="T105" s="16">
        <f t="shared" si="56"/>
        <v>25350.15</v>
      </c>
      <c r="U105" s="16">
        <f t="shared" si="43"/>
        <v>27654.71</v>
      </c>
      <c r="V105" s="16">
        <f>ROUND($E$3*D105*M105*$E$4,2)</f>
        <v>33416.1</v>
      </c>
      <c r="W105" s="16">
        <f t="shared" si="44"/>
        <v>18609.310000000001</v>
      </c>
      <c r="X105" s="16">
        <f t="shared" si="45"/>
        <v>21547.63</v>
      </c>
      <c r="Y105" s="16">
        <f t="shared" si="46"/>
        <v>24251.05</v>
      </c>
      <c r="Z105" s="16">
        <f t="shared" si="47"/>
        <v>25740.15</v>
      </c>
      <c r="AA105" s="16">
        <f t="shared" si="48"/>
        <v>25465.38</v>
      </c>
      <c r="AB105" s="16">
        <f t="shared" si="57"/>
        <v>21547.63</v>
      </c>
      <c r="AC105" s="16">
        <f t="shared" si="49"/>
        <v>23506.5</v>
      </c>
      <c r="AD105" s="16">
        <f>ROUND($E$3*D105*M105*$E$4*85%,2)</f>
        <v>28403.69</v>
      </c>
      <c r="AE105" s="16">
        <f t="shared" si="50"/>
        <v>10946.65</v>
      </c>
      <c r="AF105" s="16">
        <f t="shared" si="51"/>
        <v>12675.07</v>
      </c>
      <c r="AG105" s="16">
        <f t="shared" si="52"/>
        <v>14265.32</v>
      </c>
      <c r="AH105" s="16">
        <f t="shared" si="53"/>
        <v>15141.26</v>
      </c>
      <c r="AI105" s="16">
        <f t="shared" si="54"/>
        <v>14979.63</v>
      </c>
      <c r="AJ105" s="16">
        <f t="shared" si="30"/>
        <v>12675.07</v>
      </c>
      <c r="AK105" s="16">
        <f t="shared" si="55"/>
        <v>13827.35</v>
      </c>
      <c r="AL105" s="16">
        <f>ROUND($E$3*D105*M105*$E$4*50%,2)</f>
        <v>16708.05</v>
      </c>
      <c r="AN105" s="38"/>
      <c r="AO105" s="38"/>
    </row>
    <row r="106" spans="1:41" ht="25.5">
      <c r="A106" s="1">
        <v>95</v>
      </c>
      <c r="B106" s="1" t="s">
        <v>193</v>
      </c>
      <c r="C106" s="9" t="s">
        <v>194</v>
      </c>
      <c r="D106" s="10">
        <v>1.1499999999999999</v>
      </c>
      <c r="E106" s="1" t="s">
        <v>5</v>
      </c>
      <c r="F106" s="1" t="s">
        <v>5</v>
      </c>
      <c r="G106" s="24">
        <f t="shared" si="31"/>
        <v>0.95</v>
      </c>
      <c r="H106" s="24">
        <f t="shared" si="32"/>
        <v>1.1000000000000001</v>
      </c>
      <c r="I106" s="24">
        <f t="shared" si="33"/>
        <v>1.2</v>
      </c>
      <c r="J106" s="24">
        <f t="shared" si="34"/>
        <v>1.3</v>
      </c>
      <c r="K106" s="24">
        <f t="shared" si="35"/>
        <v>1.1000000000000001</v>
      </c>
      <c r="L106" s="24">
        <f t="shared" si="36"/>
        <v>1.2</v>
      </c>
      <c r="M106" s="24">
        <f t="shared" si="37"/>
        <v>1.45</v>
      </c>
      <c r="N106" s="24"/>
      <c r="O106" s="16">
        <f t="shared" si="38"/>
        <v>25431.62</v>
      </c>
      <c r="P106" s="16">
        <f t="shared" si="39"/>
        <v>29447.14</v>
      </c>
      <c r="Q106" s="16">
        <f t="shared" si="40"/>
        <v>33141.660000000003</v>
      </c>
      <c r="R106" s="16">
        <f t="shared" si="41"/>
        <v>35176.67</v>
      </c>
      <c r="S106" s="16">
        <f t="shared" si="42"/>
        <v>34801.17</v>
      </c>
      <c r="T106" s="16">
        <f t="shared" si="56"/>
        <v>29447.14</v>
      </c>
      <c r="U106" s="16">
        <f t="shared" si="43"/>
        <v>32124.15</v>
      </c>
      <c r="V106" s="16">
        <f>ROUND($E$3*D106*M106*$E$4,2)</f>
        <v>38816.69</v>
      </c>
      <c r="W106" s="16">
        <f t="shared" si="44"/>
        <v>21616.880000000001</v>
      </c>
      <c r="X106" s="16">
        <f t="shared" si="45"/>
        <v>25030.07</v>
      </c>
      <c r="Y106" s="16">
        <f t="shared" si="46"/>
        <v>28170.41</v>
      </c>
      <c r="Z106" s="16">
        <f t="shared" si="47"/>
        <v>29900.17</v>
      </c>
      <c r="AA106" s="16">
        <f t="shared" si="48"/>
        <v>29580.99</v>
      </c>
      <c r="AB106" s="16">
        <f t="shared" si="57"/>
        <v>25030.07</v>
      </c>
      <c r="AC106" s="16">
        <f t="shared" si="49"/>
        <v>27305.53</v>
      </c>
      <c r="AD106" s="16">
        <f>ROUND($E$3*D106*M106*$E$4*85%,2)</f>
        <v>32994.18</v>
      </c>
      <c r="AE106" s="16">
        <f t="shared" si="50"/>
        <v>12715.81</v>
      </c>
      <c r="AF106" s="16">
        <f t="shared" si="51"/>
        <v>14723.57</v>
      </c>
      <c r="AG106" s="16">
        <f t="shared" si="52"/>
        <v>16570.830000000002</v>
      </c>
      <c r="AH106" s="16">
        <f t="shared" si="53"/>
        <v>17588.34</v>
      </c>
      <c r="AI106" s="16">
        <f t="shared" si="54"/>
        <v>17400.580000000002</v>
      </c>
      <c r="AJ106" s="16">
        <f t="shared" si="30"/>
        <v>14723.57</v>
      </c>
      <c r="AK106" s="16">
        <f t="shared" si="55"/>
        <v>16062.08</v>
      </c>
      <c r="AL106" s="16">
        <f>ROUND($E$3*D106*M106*$E$4*50%,2)</f>
        <v>19408.34</v>
      </c>
      <c r="AN106" s="38"/>
      <c r="AO106" s="38"/>
    </row>
    <row r="107" spans="1:41" ht="26.25" customHeight="1">
      <c r="A107" s="1">
        <v>96</v>
      </c>
      <c r="B107" s="1" t="s">
        <v>195</v>
      </c>
      <c r="C107" s="9" t="s">
        <v>196</v>
      </c>
      <c r="D107" s="10">
        <v>2.82</v>
      </c>
      <c r="E107" s="1" t="s">
        <v>5</v>
      </c>
      <c r="F107" s="1" t="s">
        <v>5</v>
      </c>
      <c r="G107" s="24">
        <f t="shared" si="31"/>
        <v>0.95</v>
      </c>
      <c r="H107" s="24">
        <f t="shared" si="32"/>
        <v>1.1000000000000001</v>
      </c>
      <c r="I107" s="24">
        <f t="shared" si="33"/>
        <v>1.2</v>
      </c>
      <c r="J107" s="24">
        <f t="shared" si="34"/>
        <v>1.3</v>
      </c>
      <c r="K107" s="24">
        <f t="shared" si="35"/>
        <v>1.1000000000000001</v>
      </c>
      <c r="L107" s="24">
        <f t="shared" si="36"/>
        <v>1.2</v>
      </c>
      <c r="M107" s="24">
        <f t="shared" si="37"/>
        <v>1.45</v>
      </c>
      <c r="N107" s="24"/>
      <c r="O107" s="16">
        <f t="shared" si="38"/>
        <v>62362.76</v>
      </c>
      <c r="P107" s="16">
        <f t="shared" si="39"/>
        <v>72209.509999999995</v>
      </c>
      <c r="Q107" s="16">
        <f t="shared" si="40"/>
        <v>81269.119999999995</v>
      </c>
      <c r="R107" s="16">
        <f t="shared" si="41"/>
        <v>86259.32</v>
      </c>
      <c r="S107" s="16">
        <f t="shared" si="42"/>
        <v>85338.51</v>
      </c>
      <c r="T107" s="16">
        <f t="shared" si="56"/>
        <v>72209.509999999995</v>
      </c>
      <c r="U107" s="16">
        <f t="shared" si="43"/>
        <v>78774.009999999995</v>
      </c>
      <c r="V107" s="16">
        <f>ROUND($E$3*D107*M107*$E$4,2)</f>
        <v>95185.26</v>
      </c>
      <c r="W107" s="16">
        <f t="shared" si="44"/>
        <v>53008.34</v>
      </c>
      <c r="X107" s="16">
        <f t="shared" si="45"/>
        <v>61378.080000000002</v>
      </c>
      <c r="Y107" s="16">
        <f t="shared" si="46"/>
        <v>69078.75</v>
      </c>
      <c r="Z107" s="16">
        <f t="shared" si="47"/>
        <v>73320.429999999993</v>
      </c>
      <c r="AA107" s="16">
        <f t="shared" si="48"/>
        <v>72537.73</v>
      </c>
      <c r="AB107" s="16">
        <f t="shared" si="57"/>
        <v>61378.080000000002</v>
      </c>
      <c r="AC107" s="16">
        <f t="shared" si="49"/>
        <v>66957.91</v>
      </c>
      <c r="AD107" s="16">
        <f>ROUND($E$3*D107*M107*$E$4*85%,2)</f>
        <v>80907.47</v>
      </c>
      <c r="AE107" s="16">
        <f t="shared" si="50"/>
        <v>31181.38</v>
      </c>
      <c r="AF107" s="16">
        <f t="shared" si="51"/>
        <v>36104.75</v>
      </c>
      <c r="AG107" s="16">
        <f t="shared" si="52"/>
        <v>40634.559999999998</v>
      </c>
      <c r="AH107" s="16">
        <f t="shared" si="53"/>
        <v>43129.66</v>
      </c>
      <c r="AI107" s="16">
        <f t="shared" si="54"/>
        <v>42669.26</v>
      </c>
      <c r="AJ107" s="16">
        <f t="shared" si="30"/>
        <v>36104.75</v>
      </c>
      <c r="AK107" s="16">
        <f t="shared" si="55"/>
        <v>39387.01</v>
      </c>
      <c r="AL107" s="16">
        <f>ROUND($E$3*D107*M107*$E$4*50%,2)</f>
        <v>47592.63</v>
      </c>
      <c r="AN107" s="38"/>
      <c r="AO107" s="38"/>
    </row>
    <row r="108" spans="1:41" ht="26.25" customHeight="1">
      <c r="A108" s="1">
        <v>97</v>
      </c>
      <c r="B108" s="1" t="s">
        <v>197</v>
      </c>
      <c r="C108" s="9" t="s">
        <v>198</v>
      </c>
      <c r="D108" s="10">
        <v>2.52</v>
      </c>
      <c r="E108" s="1" t="s">
        <v>5</v>
      </c>
      <c r="F108" s="1" t="s">
        <v>5</v>
      </c>
      <c r="G108" s="24">
        <f t="shared" si="31"/>
        <v>0.95</v>
      </c>
      <c r="H108" s="24">
        <f t="shared" si="32"/>
        <v>1.1000000000000001</v>
      </c>
      <c r="I108" s="24">
        <f t="shared" si="33"/>
        <v>1.2</v>
      </c>
      <c r="J108" s="24">
        <f t="shared" si="34"/>
        <v>1.3</v>
      </c>
      <c r="K108" s="24">
        <f t="shared" si="35"/>
        <v>1.1000000000000001</v>
      </c>
      <c r="L108" s="24">
        <f t="shared" si="36"/>
        <v>1.2</v>
      </c>
      <c r="M108" s="24">
        <f t="shared" si="37"/>
        <v>1.45</v>
      </c>
      <c r="N108" s="24"/>
      <c r="O108" s="16">
        <f t="shared" si="38"/>
        <v>55728.42</v>
      </c>
      <c r="P108" s="16">
        <f t="shared" si="39"/>
        <v>64527.65</v>
      </c>
      <c r="Q108" s="16">
        <f t="shared" si="40"/>
        <v>72623.460000000006</v>
      </c>
      <c r="R108" s="16">
        <f t="shared" si="41"/>
        <v>77082.8</v>
      </c>
      <c r="S108" s="16">
        <f t="shared" si="42"/>
        <v>76259.95</v>
      </c>
      <c r="T108" s="16">
        <f t="shared" si="56"/>
        <v>64527.65</v>
      </c>
      <c r="U108" s="16">
        <f t="shared" si="43"/>
        <v>70393.8</v>
      </c>
      <c r="V108" s="16">
        <f>ROUND($E$3*D108*M108*$E$4,2)</f>
        <v>85059.17</v>
      </c>
      <c r="W108" s="16">
        <f t="shared" si="44"/>
        <v>47369.16</v>
      </c>
      <c r="X108" s="16">
        <f t="shared" si="45"/>
        <v>54848.5</v>
      </c>
      <c r="Y108" s="16">
        <f t="shared" si="46"/>
        <v>61729.94</v>
      </c>
      <c r="Z108" s="16">
        <f t="shared" si="47"/>
        <v>65520.38</v>
      </c>
      <c r="AA108" s="16">
        <f t="shared" si="48"/>
        <v>64820.95</v>
      </c>
      <c r="AB108" s="16">
        <f t="shared" si="57"/>
        <v>54848.5</v>
      </c>
      <c r="AC108" s="16">
        <f t="shared" si="49"/>
        <v>59834.73</v>
      </c>
      <c r="AD108" s="16">
        <f>ROUND($E$3*D108*M108*$E$4*85%,2)</f>
        <v>72300.3</v>
      </c>
      <c r="AE108" s="16">
        <f t="shared" si="50"/>
        <v>27864.21</v>
      </c>
      <c r="AF108" s="16">
        <f t="shared" si="51"/>
        <v>32263.82</v>
      </c>
      <c r="AG108" s="16">
        <f t="shared" si="52"/>
        <v>36311.730000000003</v>
      </c>
      <c r="AH108" s="16">
        <f t="shared" si="53"/>
        <v>38541.4</v>
      </c>
      <c r="AI108" s="16">
        <f t="shared" si="54"/>
        <v>38129.97</v>
      </c>
      <c r="AJ108" s="16">
        <f t="shared" si="30"/>
        <v>32263.82</v>
      </c>
      <c r="AK108" s="16">
        <f t="shared" si="55"/>
        <v>35196.9</v>
      </c>
      <c r="AL108" s="16">
        <f>ROUND($E$3*D108*M108*$E$4*50%,2)</f>
        <v>42529.59</v>
      </c>
      <c r="AN108" s="38"/>
      <c r="AO108" s="38"/>
    </row>
    <row r="109" spans="1:41" ht="26.25" customHeight="1">
      <c r="A109" s="1">
        <v>98</v>
      </c>
      <c r="B109" s="1" t="s">
        <v>199</v>
      </c>
      <c r="C109" s="9" t="s">
        <v>200</v>
      </c>
      <c r="D109" s="10">
        <v>3.12</v>
      </c>
      <c r="E109" s="1" t="s">
        <v>5</v>
      </c>
      <c r="F109" s="1" t="s">
        <v>5</v>
      </c>
      <c r="G109" s="24">
        <f t="shared" si="31"/>
        <v>0.95</v>
      </c>
      <c r="H109" s="24">
        <f t="shared" si="32"/>
        <v>1.1000000000000001</v>
      </c>
      <c r="I109" s="24">
        <f t="shared" si="33"/>
        <v>1.2</v>
      </c>
      <c r="J109" s="24">
        <f t="shared" si="34"/>
        <v>1.3</v>
      </c>
      <c r="K109" s="24">
        <f t="shared" si="35"/>
        <v>1.1000000000000001</v>
      </c>
      <c r="L109" s="24">
        <f t="shared" si="36"/>
        <v>1.2</v>
      </c>
      <c r="M109" s="24">
        <f t="shared" si="37"/>
        <v>1.45</v>
      </c>
      <c r="N109" s="24"/>
      <c r="O109" s="16">
        <f t="shared" si="38"/>
        <v>68997.09</v>
      </c>
      <c r="P109" s="16">
        <f t="shared" si="39"/>
        <v>79891.37</v>
      </c>
      <c r="Q109" s="16">
        <f t="shared" si="40"/>
        <v>89914.77</v>
      </c>
      <c r="R109" s="16">
        <f t="shared" si="41"/>
        <v>95435.85</v>
      </c>
      <c r="S109" s="16">
        <f t="shared" si="42"/>
        <v>94417.08</v>
      </c>
      <c r="T109" s="16">
        <f t="shared" si="56"/>
        <v>79891.37</v>
      </c>
      <c r="U109" s="16">
        <f t="shared" si="43"/>
        <v>87154.22</v>
      </c>
      <c r="V109" s="16">
        <f>ROUND($E$3*D109*M109*$E$4,2)</f>
        <v>105311.35</v>
      </c>
      <c r="W109" s="16">
        <f t="shared" si="44"/>
        <v>58647.53</v>
      </c>
      <c r="X109" s="16">
        <f t="shared" si="45"/>
        <v>67907.67</v>
      </c>
      <c r="Y109" s="16">
        <f t="shared" si="46"/>
        <v>76427.55</v>
      </c>
      <c r="Z109" s="16">
        <f t="shared" si="47"/>
        <v>81120.47</v>
      </c>
      <c r="AA109" s="16">
        <f t="shared" si="48"/>
        <v>80254.52</v>
      </c>
      <c r="AB109" s="16">
        <f t="shared" si="57"/>
        <v>67907.67</v>
      </c>
      <c r="AC109" s="16">
        <f t="shared" si="49"/>
        <v>74081.09</v>
      </c>
      <c r="AD109" s="16">
        <f>ROUND($E$3*D109*M109*$E$4*85%,2)</f>
        <v>89514.65</v>
      </c>
      <c r="AE109" s="16">
        <f t="shared" si="50"/>
        <v>34498.550000000003</v>
      </c>
      <c r="AF109" s="16">
        <f t="shared" si="51"/>
        <v>39945.69</v>
      </c>
      <c r="AG109" s="16">
        <f t="shared" si="52"/>
        <v>44957.38</v>
      </c>
      <c r="AH109" s="16">
        <f t="shared" si="53"/>
        <v>47717.919999999998</v>
      </c>
      <c r="AI109" s="16">
        <f t="shared" si="54"/>
        <v>47208.54</v>
      </c>
      <c r="AJ109" s="16">
        <f t="shared" si="30"/>
        <v>39945.69</v>
      </c>
      <c r="AK109" s="16">
        <f t="shared" si="55"/>
        <v>43577.11</v>
      </c>
      <c r="AL109" s="16">
        <f>ROUND($E$3*D109*M109*$E$4*50%,2)</f>
        <v>52655.68</v>
      </c>
      <c r="AN109" s="38"/>
      <c r="AO109" s="38"/>
    </row>
    <row r="110" spans="1:41" ht="26.25" customHeight="1">
      <c r="A110" s="1">
        <v>99</v>
      </c>
      <c r="B110" s="1" t="s">
        <v>201</v>
      </c>
      <c r="C110" s="9" t="s">
        <v>202</v>
      </c>
      <c r="D110" s="10">
        <v>4.51</v>
      </c>
      <c r="E110" s="1" t="s">
        <v>5</v>
      </c>
      <c r="F110" s="1" t="s">
        <v>5</v>
      </c>
      <c r="G110" s="24">
        <f t="shared" si="31"/>
        <v>0.95</v>
      </c>
      <c r="H110" s="24">
        <f t="shared" si="32"/>
        <v>1.1000000000000001</v>
      </c>
      <c r="I110" s="24">
        <f t="shared" si="33"/>
        <v>1.2</v>
      </c>
      <c r="J110" s="24">
        <f t="shared" si="34"/>
        <v>1.3</v>
      </c>
      <c r="K110" s="24">
        <f t="shared" si="35"/>
        <v>1.1000000000000001</v>
      </c>
      <c r="L110" s="24">
        <f t="shared" si="36"/>
        <v>1.2</v>
      </c>
      <c r="M110" s="24">
        <f t="shared" si="37"/>
        <v>1.45</v>
      </c>
      <c r="N110" s="24"/>
      <c r="O110" s="16">
        <f t="shared" si="38"/>
        <v>99736.18</v>
      </c>
      <c r="P110" s="16">
        <f t="shared" si="39"/>
        <v>115484</v>
      </c>
      <c r="Q110" s="16">
        <f t="shared" si="40"/>
        <v>129972.95</v>
      </c>
      <c r="R110" s="16">
        <f t="shared" si="41"/>
        <v>137953.74</v>
      </c>
      <c r="S110" s="16">
        <f t="shared" si="42"/>
        <v>136481.1</v>
      </c>
      <c r="T110" s="16">
        <f t="shared" si="56"/>
        <v>115484</v>
      </c>
      <c r="U110" s="16">
        <f t="shared" si="43"/>
        <v>125982.55</v>
      </c>
      <c r="V110" s="16">
        <f>ROUND($E$3*D110*M110*$E$4,2)</f>
        <v>152228.91</v>
      </c>
      <c r="W110" s="16">
        <f t="shared" si="44"/>
        <v>84775.76</v>
      </c>
      <c r="X110" s="16">
        <f t="shared" si="45"/>
        <v>98161.4</v>
      </c>
      <c r="Y110" s="16">
        <f t="shared" si="46"/>
        <v>110477</v>
      </c>
      <c r="Z110" s="16">
        <f t="shared" si="47"/>
        <v>117260.68</v>
      </c>
      <c r="AA110" s="16">
        <f t="shared" si="48"/>
        <v>116008.93</v>
      </c>
      <c r="AB110" s="16">
        <f t="shared" si="57"/>
        <v>98161.4</v>
      </c>
      <c r="AC110" s="16">
        <f t="shared" si="49"/>
        <v>107085.17</v>
      </c>
      <c r="AD110" s="16">
        <f>ROUND($E$3*D110*M110*$E$4*85%,2)</f>
        <v>129394.58</v>
      </c>
      <c r="AE110" s="16">
        <f t="shared" si="50"/>
        <v>49868.09</v>
      </c>
      <c r="AF110" s="16">
        <f t="shared" si="51"/>
        <v>57742</v>
      </c>
      <c r="AG110" s="16">
        <f t="shared" si="52"/>
        <v>64986.47</v>
      </c>
      <c r="AH110" s="16">
        <f t="shared" si="53"/>
        <v>68976.87</v>
      </c>
      <c r="AI110" s="16">
        <f t="shared" si="54"/>
        <v>68240.55</v>
      </c>
      <c r="AJ110" s="16">
        <f t="shared" si="30"/>
        <v>57742</v>
      </c>
      <c r="AK110" s="16">
        <f t="shared" si="55"/>
        <v>62991.27</v>
      </c>
      <c r="AL110" s="16">
        <f>ROUND($E$3*D110*M110*$E$4*50%,2)</f>
        <v>76114.460000000006</v>
      </c>
      <c r="AN110" s="38"/>
      <c r="AO110" s="38"/>
    </row>
    <row r="111" spans="1:41" ht="26.25" customHeight="1">
      <c r="A111" s="1">
        <v>100</v>
      </c>
      <c r="B111" s="1" t="s">
        <v>203</v>
      </c>
      <c r="C111" s="9" t="s">
        <v>204</v>
      </c>
      <c r="D111" s="10">
        <v>0.82</v>
      </c>
      <c r="E111" s="1" t="s">
        <v>5</v>
      </c>
      <c r="F111" s="1" t="s">
        <v>5</v>
      </c>
      <c r="G111" s="24">
        <f t="shared" si="31"/>
        <v>0.95</v>
      </c>
      <c r="H111" s="24">
        <f t="shared" si="32"/>
        <v>1.1000000000000001</v>
      </c>
      <c r="I111" s="24">
        <f t="shared" si="33"/>
        <v>1.2</v>
      </c>
      <c r="J111" s="24">
        <f t="shared" si="34"/>
        <v>1.3</v>
      </c>
      <c r="K111" s="24">
        <f t="shared" si="35"/>
        <v>1.1000000000000001</v>
      </c>
      <c r="L111" s="24">
        <f t="shared" si="36"/>
        <v>1.2</v>
      </c>
      <c r="M111" s="24">
        <f t="shared" si="37"/>
        <v>1.45</v>
      </c>
      <c r="N111" s="24"/>
      <c r="O111" s="16">
        <f t="shared" si="38"/>
        <v>18133.849999999999</v>
      </c>
      <c r="P111" s="16">
        <f t="shared" si="39"/>
        <v>20997.09</v>
      </c>
      <c r="Q111" s="16">
        <f t="shared" si="40"/>
        <v>23631.439999999999</v>
      </c>
      <c r="R111" s="16">
        <f t="shared" si="41"/>
        <v>25082.5</v>
      </c>
      <c r="S111" s="16">
        <f t="shared" si="42"/>
        <v>24814.74</v>
      </c>
      <c r="T111" s="16">
        <f t="shared" si="56"/>
        <v>20997.09</v>
      </c>
      <c r="U111" s="16">
        <f t="shared" si="43"/>
        <v>22905.919999999998</v>
      </c>
      <c r="V111" s="16">
        <f>ROUND($E$3*D111*M111*$E$4,2)</f>
        <v>27677.98</v>
      </c>
      <c r="W111" s="16">
        <f t="shared" si="44"/>
        <v>15413.77</v>
      </c>
      <c r="X111" s="16">
        <f t="shared" si="45"/>
        <v>17847.53</v>
      </c>
      <c r="Y111" s="16">
        <f t="shared" si="46"/>
        <v>20086.73</v>
      </c>
      <c r="Z111" s="16">
        <f t="shared" si="47"/>
        <v>21320.12</v>
      </c>
      <c r="AA111" s="16">
        <f t="shared" si="48"/>
        <v>21092.53</v>
      </c>
      <c r="AB111" s="16">
        <f t="shared" si="57"/>
        <v>17847.53</v>
      </c>
      <c r="AC111" s="16">
        <f t="shared" si="49"/>
        <v>19470.03</v>
      </c>
      <c r="AD111" s="16">
        <f>ROUND($E$3*D111*M111*$E$4*85%,2)</f>
        <v>23526.29</v>
      </c>
      <c r="AE111" s="16">
        <f t="shared" si="50"/>
        <v>9066.93</v>
      </c>
      <c r="AF111" s="16">
        <f t="shared" si="51"/>
        <v>10498.55</v>
      </c>
      <c r="AG111" s="16">
        <f t="shared" si="52"/>
        <v>11815.72</v>
      </c>
      <c r="AH111" s="16">
        <f t="shared" si="53"/>
        <v>12541.25</v>
      </c>
      <c r="AI111" s="16">
        <f t="shared" si="54"/>
        <v>12407.37</v>
      </c>
      <c r="AJ111" s="16">
        <f t="shared" si="30"/>
        <v>10498.55</v>
      </c>
      <c r="AK111" s="16">
        <f t="shared" si="55"/>
        <v>11452.96</v>
      </c>
      <c r="AL111" s="16">
        <f>ROUND($E$3*D111*M111*$E$4*50%,2)</f>
        <v>13838.99</v>
      </c>
      <c r="AN111" s="38"/>
      <c r="AO111" s="38"/>
    </row>
    <row r="112" spans="1:41" ht="25.5">
      <c r="A112" s="1">
        <v>101</v>
      </c>
      <c r="B112" s="1" t="s">
        <v>205</v>
      </c>
      <c r="C112" s="9" t="s">
        <v>206</v>
      </c>
      <c r="D112" s="10">
        <v>0.98</v>
      </c>
      <c r="E112" s="1" t="s">
        <v>5</v>
      </c>
      <c r="F112" s="1" t="s">
        <v>5</v>
      </c>
      <c r="G112" s="24">
        <f t="shared" si="31"/>
        <v>0.95</v>
      </c>
      <c r="H112" s="24">
        <f t="shared" si="32"/>
        <v>1.1000000000000001</v>
      </c>
      <c r="I112" s="24">
        <f t="shared" si="33"/>
        <v>1.2</v>
      </c>
      <c r="J112" s="24">
        <f t="shared" si="34"/>
        <v>1.3</v>
      </c>
      <c r="K112" s="24">
        <f t="shared" si="35"/>
        <v>1.1000000000000001</v>
      </c>
      <c r="L112" s="24">
        <f t="shared" si="36"/>
        <v>1.2</v>
      </c>
      <c r="M112" s="24">
        <f t="shared" si="37"/>
        <v>1.45</v>
      </c>
      <c r="N112" s="24"/>
      <c r="O112" s="16">
        <f t="shared" si="38"/>
        <v>21672.16</v>
      </c>
      <c r="P112" s="16">
        <f t="shared" si="39"/>
        <v>25094.09</v>
      </c>
      <c r="Q112" s="16">
        <f t="shared" si="40"/>
        <v>28242.46</v>
      </c>
      <c r="R112" s="16">
        <f t="shared" si="41"/>
        <v>29976.639999999999</v>
      </c>
      <c r="S112" s="16">
        <f t="shared" si="42"/>
        <v>29656.65</v>
      </c>
      <c r="T112" s="16">
        <f t="shared" si="56"/>
        <v>25094.09</v>
      </c>
      <c r="U112" s="16">
        <f t="shared" si="43"/>
        <v>27375.37</v>
      </c>
      <c r="V112" s="16">
        <f>ROUND($E$3*D112*M112*$E$4,2)</f>
        <v>33078.57</v>
      </c>
      <c r="W112" s="16">
        <f t="shared" si="44"/>
        <v>18421.34</v>
      </c>
      <c r="X112" s="16">
        <f t="shared" si="45"/>
        <v>21329.97</v>
      </c>
      <c r="Y112" s="16">
        <f t="shared" si="46"/>
        <v>24006.09</v>
      </c>
      <c r="Z112" s="16">
        <f t="shared" si="47"/>
        <v>25480.15</v>
      </c>
      <c r="AA112" s="16">
        <f t="shared" si="48"/>
        <v>25208.15</v>
      </c>
      <c r="AB112" s="16">
        <f t="shared" si="57"/>
        <v>21329.97</v>
      </c>
      <c r="AC112" s="16">
        <f t="shared" si="49"/>
        <v>23269.06</v>
      </c>
      <c r="AD112" s="16">
        <f>ROUND($E$3*D112*M112*$E$4*85%,2)</f>
        <v>28116.78</v>
      </c>
      <c r="AE112" s="16">
        <f t="shared" si="50"/>
        <v>10836.08</v>
      </c>
      <c r="AF112" s="16">
        <f t="shared" si="51"/>
        <v>12547.04</v>
      </c>
      <c r="AG112" s="16">
        <f t="shared" si="52"/>
        <v>14121.23</v>
      </c>
      <c r="AH112" s="16">
        <f t="shared" si="53"/>
        <v>14988.32</v>
      </c>
      <c r="AI112" s="16">
        <f t="shared" si="54"/>
        <v>14828.32</v>
      </c>
      <c r="AJ112" s="16">
        <f t="shared" si="30"/>
        <v>12547.04</v>
      </c>
      <c r="AK112" s="16">
        <f t="shared" si="55"/>
        <v>13687.68</v>
      </c>
      <c r="AL112" s="16">
        <f>ROUND($E$3*D112*M112*$E$4*50%,2)</f>
        <v>16539.28</v>
      </c>
      <c r="AN112" s="38"/>
      <c r="AO112" s="38"/>
    </row>
    <row r="113" spans="1:41" ht="25.5">
      <c r="A113" s="1">
        <v>102</v>
      </c>
      <c r="B113" s="1" t="s">
        <v>207</v>
      </c>
      <c r="C113" s="9" t="s">
        <v>208</v>
      </c>
      <c r="D113" s="10">
        <v>1.49</v>
      </c>
      <c r="E113" s="1" t="s">
        <v>5</v>
      </c>
      <c r="F113" s="1" t="s">
        <v>5</v>
      </c>
      <c r="G113" s="24">
        <f t="shared" si="31"/>
        <v>0.95</v>
      </c>
      <c r="H113" s="24">
        <f t="shared" si="32"/>
        <v>1.1000000000000001</v>
      </c>
      <c r="I113" s="24">
        <f t="shared" si="33"/>
        <v>1.2</v>
      </c>
      <c r="J113" s="24">
        <f t="shared" si="34"/>
        <v>1.3</v>
      </c>
      <c r="K113" s="24">
        <f t="shared" si="35"/>
        <v>1.1000000000000001</v>
      </c>
      <c r="L113" s="24">
        <f t="shared" si="36"/>
        <v>1.2</v>
      </c>
      <c r="M113" s="24">
        <f t="shared" si="37"/>
        <v>1.45</v>
      </c>
      <c r="N113" s="24"/>
      <c r="O113" s="16">
        <f t="shared" si="38"/>
        <v>32950.54</v>
      </c>
      <c r="P113" s="16">
        <f t="shared" si="39"/>
        <v>38153.25</v>
      </c>
      <c r="Q113" s="16">
        <f t="shared" si="40"/>
        <v>42940.06</v>
      </c>
      <c r="R113" s="16">
        <f t="shared" si="41"/>
        <v>45576.74</v>
      </c>
      <c r="S113" s="16">
        <f t="shared" si="42"/>
        <v>45090.21</v>
      </c>
      <c r="T113" s="16">
        <f t="shared" si="56"/>
        <v>38153.25</v>
      </c>
      <c r="U113" s="16">
        <f t="shared" si="43"/>
        <v>41621.730000000003</v>
      </c>
      <c r="V113" s="16">
        <f>ROUND($E$3*D113*M113*$E$4,2)</f>
        <v>50292.92</v>
      </c>
      <c r="W113" s="16">
        <f t="shared" si="44"/>
        <v>28007.96</v>
      </c>
      <c r="X113" s="16">
        <f t="shared" si="45"/>
        <v>32430.26</v>
      </c>
      <c r="Y113" s="16">
        <f t="shared" si="46"/>
        <v>36499.050000000003</v>
      </c>
      <c r="Z113" s="16">
        <f t="shared" si="47"/>
        <v>38740.22</v>
      </c>
      <c r="AA113" s="16">
        <f t="shared" si="48"/>
        <v>38326.68</v>
      </c>
      <c r="AB113" s="16">
        <f t="shared" si="57"/>
        <v>32430.26</v>
      </c>
      <c r="AC113" s="16">
        <f t="shared" si="49"/>
        <v>35378.47</v>
      </c>
      <c r="AD113" s="16">
        <f>ROUND($E$3*D113*M113*$E$4*85%,2)</f>
        <v>42748.98</v>
      </c>
      <c r="AE113" s="16">
        <f t="shared" si="50"/>
        <v>16475.27</v>
      </c>
      <c r="AF113" s="16">
        <f t="shared" si="51"/>
        <v>19076.63</v>
      </c>
      <c r="AG113" s="16">
        <f t="shared" si="52"/>
        <v>21470.03</v>
      </c>
      <c r="AH113" s="16">
        <f t="shared" si="53"/>
        <v>22788.37</v>
      </c>
      <c r="AI113" s="16">
        <f t="shared" si="54"/>
        <v>22545.1</v>
      </c>
      <c r="AJ113" s="16">
        <f t="shared" si="30"/>
        <v>19076.63</v>
      </c>
      <c r="AK113" s="16">
        <f t="shared" si="55"/>
        <v>20810.86</v>
      </c>
      <c r="AL113" s="16">
        <f>ROUND($E$3*D113*M113*$E$4*50%,2)</f>
        <v>25146.46</v>
      </c>
      <c r="AN113" s="38"/>
      <c r="AO113" s="38"/>
    </row>
    <row r="114" spans="1:41" ht="26.25" customHeight="1">
      <c r="A114" s="1">
        <v>103</v>
      </c>
      <c r="B114" s="1" t="s">
        <v>209</v>
      </c>
      <c r="C114" s="9" t="s">
        <v>210</v>
      </c>
      <c r="D114" s="10">
        <v>0.68</v>
      </c>
      <c r="E114" s="1" t="s">
        <v>38</v>
      </c>
      <c r="F114" s="1" t="s">
        <v>5</v>
      </c>
      <c r="G114" s="24">
        <v>1</v>
      </c>
      <c r="H114" s="24">
        <v>1</v>
      </c>
      <c r="I114" s="24">
        <f t="shared" si="33"/>
        <v>1.2</v>
      </c>
      <c r="J114" s="24">
        <v>1</v>
      </c>
      <c r="K114" s="24">
        <f t="shared" si="35"/>
        <v>1</v>
      </c>
      <c r="L114" s="24">
        <v>1</v>
      </c>
      <c r="M114" s="24">
        <v>1</v>
      </c>
      <c r="N114" s="24"/>
      <c r="O114" s="16">
        <f t="shared" si="38"/>
        <v>15829.29</v>
      </c>
      <c r="P114" s="16">
        <f t="shared" si="39"/>
        <v>15829.29</v>
      </c>
      <c r="Q114" s="16">
        <f t="shared" si="40"/>
        <v>19596.810000000001</v>
      </c>
      <c r="R114" s="16">
        <f t="shared" si="41"/>
        <v>20800.12</v>
      </c>
      <c r="S114" s="16">
        <f t="shared" si="42"/>
        <v>15829.29</v>
      </c>
      <c r="T114" s="16">
        <f t="shared" si="56"/>
        <v>15829.29</v>
      </c>
      <c r="U114" s="16">
        <f t="shared" si="43"/>
        <v>15829.29</v>
      </c>
      <c r="V114" s="16">
        <f>ROUND($E$3*D114*M114*$E$4,2)</f>
        <v>15829.29</v>
      </c>
      <c r="W114" s="16">
        <f t="shared" si="44"/>
        <v>13454.9</v>
      </c>
      <c r="X114" s="16">
        <f t="shared" si="45"/>
        <v>13454.9</v>
      </c>
      <c r="Y114" s="16">
        <f t="shared" si="46"/>
        <v>16657.29</v>
      </c>
      <c r="Z114" s="16">
        <f t="shared" si="47"/>
        <v>17680.099999999999</v>
      </c>
      <c r="AA114" s="16">
        <f t="shared" si="48"/>
        <v>13454.9</v>
      </c>
      <c r="AB114" s="16">
        <f t="shared" si="57"/>
        <v>13454.9</v>
      </c>
      <c r="AC114" s="16">
        <f t="shared" si="49"/>
        <v>13454.9</v>
      </c>
      <c r="AD114" s="16">
        <f>ROUND($E$3*D114*M114*$E$4*85%,2)</f>
        <v>13454.9</v>
      </c>
      <c r="AE114" s="16">
        <f t="shared" si="50"/>
        <v>7914.65</v>
      </c>
      <c r="AF114" s="16">
        <f t="shared" si="51"/>
        <v>7914.65</v>
      </c>
      <c r="AG114" s="16">
        <f t="shared" si="52"/>
        <v>9798.4</v>
      </c>
      <c r="AH114" s="16">
        <f t="shared" si="53"/>
        <v>10400.06</v>
      </c>
      <c r="AI114" s="16">
        <f t="shared" si="54"/>
        <v>7914.65</v>
      </c>
      <c r="AJ114" s="16">
        <f>ROUND($E$3*D114*K114*$E$4*50%,2)</f>
        <v>7914.65</v>
      </c>
      <c r="AK114" s="16">
        <f t="shared" si="55"/>
        <v>7914.65</v>
      </c>
      <c r="AL114" s="16">
        <f>ROUND($E$3*D114*M114*$E$4*50%,2)</f>
        <v>7914.65</v>
      </c>
      <c r="AN114" s="38"/>
      <c r="AO114" s="38"/>
    </row>
    <row r="115" spans="1:41" ht="26.25" customHeight="1">
      <c r="A115" s="1">
        <v>104</v>
      </c>
      <c r="B115" s="1" t="s">
        <v>211</v>
      </c>
      <c r="C115" s="9" t="s">
        <v>212</v>
      </c>
      <c r="D115" s="10">
        <v>1.01</v>
      </c>
      <c r="E115" s="1" t="s">
        <v>5</v>
      </c>
      <c r="F115" s="1" t="s">
        <v>5</v>
      </c>
      <c r="G115" s="24">
        <f t="shared" si="31"/>
        <v>0.95</v>
      </c>
      <c r="H115" s="24">
        <f t="shared" si="32"/>
        <v>1.1000000000000001</v>
      </c>
      <c r="I115" s="24">
        <f t="shared" si="33"/>
        <v>1.2</v>
      </c>
      <c r="J115" s="24">
        <f t="shared" si="34"/>
        <v>1.3</v>
      </c>
      <c r="K115" s="24">
        <f t="shared" si="35"/>
        <v>1.1000000000000001</v>
      </c>
      <c r="L115" s="24">
        <f t="shared" si="36"/>
        <v>1.2</v>
      </c>
      <c r="M115" s="24">
        <f t="shared" si="37"/>
        <v>1.45</v>
      </c>
      <c r="N115" s="24"/>
      <c r="O115" s="16">
        <f t="shared" si="38"/>
        <v>22335.599999999999</v>
      </c>
      <c r="P115" s="16">
        <f t="shared" si="39"/>
        <v>25862.27</v>
      </c>
      <c r="Q115" s="16">
        <f t="shared" si="40"/>
        <v>29107.02</v>
      </c>
      <c r="R115" s="16">
        <f t="shared" si="41"/>
        <v>30894.3</v>
      </c>
      <c r="S115" s="16">
        <f t="shared" si="42"/>
        <v>30564.5</v>
      </c>
      <c r="T115" s="16">
        <f t="shared" si="56"/>
        <v>25862.27</v>
      </c>
      <c r="U115" s="16">
        <f t="shared" si="43"/>
        <v>28213.39</v>
      </c>
      <c r="V115" s="16">
        <f>ROUND($E$3*D115*M115*$E$4,2)</f>
        <v>34091.18</v>
      </c>
      <c r="W115" s="16">
        <f t="shared" si="44"/>
        <v>18985.259999999998</v>
      </c>
      <c r="X115" s="16">
        <f t="shared" si="45"/>
        <v>21982.93</v>
      </c>
      <c r="Y115" s="16">
        <f t="shared" si="46"/>
        <v>24740.97</v>
      </c>
      <c r="Z115" s="16">
        <f t="shared" si="47"/>
        <v>26260.15</v>
      </c>
      <c r="AA115" s="16">
        <f t="shared" si="48"/>
        <v>25979.83</v>
      </c>
      <c r="AB115" s="16">
        <f t="shared" si="57"/>
        <v>21982.93</v>
      </c>
      <c r="AC115" s="16">
        <f t="shared" si="49"/>
        <v>23981.38</v>
      </c>
      <c r="AD115" s="16">
        <f>ROUND($E$3*D115*M115*$E$4*85%,2)</f>
        <v>28977.5</v>
      </c>
      <c r="AE115" s="16">
        <f t="shared" si="50"/>
        <v>11167.8</v>
      </c>
      <c r="AF115" s="16">
        <f t="shared" si="51"/>
        <v>12931.14</v>
      </c>
      <c r="AG115" s="16">
        <f t="shared" si="52"/>
        <v>14553.51</v>
      </c>
      <c r="AH115" s="16">
        <f t="shared" si="53"/>
        <v>15447.15</v>
      </c>
      <c r="AI115" s="16">
        <f t="shared" si="54"/>
        <v>15282.25</v>
      </c>
      <c r="AJ115" s="16">
        <f t="shared" ref="AJ115:AJ178" si="58">ROUND($E$3*D115*K115*$E$4*50%,2)</f>
        <v>12931.14</v>
      </c>
      <c r="AK115" s="16">
        <f t="shared" si="55"/>
        <v>14106.69</v>
      </c>
      <c r="AL115" s="16">
        <f>ROUND($E$3*D115*M115*$E$4*50%,2)</f>
        <v>17045.59</v>
      </c>
      <c r="AN115" s="38"/>
      <c r="AO115" s="38"/>
    </row>
    <row r="116" spans="1:41" ht="26.25" customHeight="1">
      <c r="A116" s="1">
        <v>105</v>
      </c>
      <c r="B116" s="1" t="s">
        <v>213</v>
      </c>
      <c r="C116" s="9" t="s">
        <v>214</v>
      </c>
      <c r="D116" s="10">
        <v>0.4</v>
      </c>
      <c r="E116" s="1" t="s">
        <v>5</v>
      </c>
      <c r="F116" s="1" t="s">
        <v>5</v>
      </c>
      <c r="G116" s="24">
        <f t="shared" si="31"/>
        <v>0.95</v>
      </c>
      <c r="H116" s="24">
        <f t="shared" si="32"/>
        <v>1.1000000000000001</v>
      </c>
      <c r="I116" s="24">
        <f t="shared" si="33"/>
        <v>1.2</v>
      </c>
      <c r="J116" s="24">
        <f t="shared" si="34"/>
        <v>1.3</v>
      </c>
      <c r="K116" s="24">
        <f t="shared" si="35"/>
        <v>1.1000000000000001</v>
      </c>
      <c r="L116" s="24">
        <f t="shared" si="36"/>
        <v>1.2</v>
      </c>
      <c r="M116" s="24">
        <f t="shared" si="37"/>
        <v>1.45</v>
      </c>
      <c r="N116" s="24"/>
      <c r="O116" s="16">
        <f t="shared" si="38"/>
        <v>8845.7800000000007</v>
      </c>
      <c r="P116" s="16">
        <f t="shared" si="39"/>
        <v>10242.48</v>
      </c>
      <c r="Q116" s="16">
        <f t="shared" si="40"/>
        <v>11527.53</v>
      </c>
      <c r="R116" s="16">
        <f t="shared" si="41"/>
        <v>12235.37</v>
      </c>
      <c r="S116" s="16">
        <f t="shared" si="42"/>
        <v>12104.75</v>
      </c>
      <c r="T116" s="16">
        <f t="shared" si="56"/>
        <v>10242.48</v>
      </c>
      <c r="U116" s="16">
        <f t="shared" si="43"/>
        <v>11173.62</v>
      </c>
      <c r="V116" s="16">
        <f>ROUND($E$3*D116*M116*$E$4,2)</f>
        <v>13501.46</v>
      </c>
      <c r="W116" s="16">
        <f t="shared" si="44"/>
        <v>7518.91</v>
      </c>
      <c r="X116" s="16">
        <f t="shared" si="45"/>
        <v>8706.11</v>
      </c>
      <c r="Y116" s="16">
        <f t="shared" si="46"/>
        <v>9798.4</v>
      </c>
      <c r="Z116" s="16">
        <f t="shared" si="47"/>
        <v>10400.06</v>
      </c>
      <c r="AA116" s="16">
        <f t="shared" si="48"/>
        <v>10289.040000000001</v>
      </c>
      <c r="AB116" s="16">
        <f t="shared" si="57"/>
        <v>8706.11</v>
      </c>
      <c r="AC116" s="16">
        <f t="shared" si="49"/>
        <v>9497.58</v>
      </c>
      <c r="AD116" s="16">
        <f>ROUND($E$3*D116*M116*$E$4*85%,2)</f>
        <v>11476.24</v>
      </c>
      <c r="AE116" s="16">
        <f t="shared" si="50"/>
        <v>4422.8900000000003</v>
      </c>
      <c r="AF116" s="16">
        <f t="shared" si="51"/>
        <v>5121.24</v>
      </c>
      <c r="AG116" s="16">
        <f t="shared" si="52"/>
        <v>5763.77</v>
      </c>
      <c r="AH116" s="16">
        <f t="shared" si="53"/>
        <v>6117.68</v>
      </c>
      <c r="AI116" s="16">
        <f t="shared" si="54"/>
        <v>6052.38</v>
      </c>
      <c r="AJ116" s="16">
        <f t="shared" si="58"/>
        <v>5121.24</v>
      </c>
      <c r="AK116" s="16">
        <f t="shared" si="55"/>
        <v>5586.81</v>
      </c>
      <c r="AL116" s="16">
        <f>ROUND($E$3*D116*M116*$E$4*50%,2)</f>
        <v>6750.73</v>
      </c>
      <c r="AN116" s="38"/>
      <c r="AO116" s="38"/>
    </row>
    <row r="117" spans="1:41" ht="26.25" customHeight="1">
      <c r="A117" s="1">
        <v>106</v>
      </c>
      <c r="B117" s="1" t="s">
        <v>215</v>
      </c>
      <c r="C117" s="9" t="s">
        <v>216</v>
      </c>
      <c r="D117" s="10">
        <v>1.54</v>
      </c>
      <c r="E117" s="1" t="s">
        <v>5</v>
      </c>
      <c r="F117" s="1" t="s">
        <v>5</v>
      </c>
      <c r="G117" s="24">
        <f t="shared" si="31"/>
        <v>0.95</v>
      </c>
      <c r="H117" s="24">
        <f t="shared" si="32"/>
        <v>1.1000000000000001</v>
      </c>
      <c r="I117" s="24">
        <f t="shared" si="33"/>
        <v>1.2</v>
      </c>
      <c r="J117" s="24">
        <f t="shared" si="34"/>
        <v>1.3</v>
      </c>
      <c r="K117" s="24">
        <f t="shared" si="35"/>
        <v>1.1000000000000001</v>
      </c>
      <c r="L117" s="24">
        <f t="shared" si="36"/>
        <v>1.2</v>
      </c>
      <c r="M117" s="24">
        <f t="shared" si="37"/>
        <v>1.45</v>
      </c>
      <c r="N117" s="24"/>
      <c r="O117" s="16">
        <f t="shared" si="38"/>
        <v>34056.26</v>
      </c>
      <c r="P117" s="16">
        <f t="shared" si="39"/>
        <v>39433.56</v>
      </c>
      <c r="Q117" s="16">
        <f t="shared" si="40"/>
        <v>44381.01</v>
      </c>
      <c r="R117" s="16">
        <f t="shared" si="41"/>
        <v>47106.16</v>
      </c>
      <c r="S117" s="16">
        <f t="shared" si="42"/>
        <v>46603.3</v>
      </c>
      <c r="T117" s="16">
        <f t="shared" si="56"/>
        <v>39433.56</v>
      </c>
      <c r="U117" s="16">
        <f t="shared" si="43"/>
        <v>43018.43</v>
      </c>
      <c r="V117" s="16">
        <f>ROUND($E$3*D117*M117*$E$4,2)</f>
        <v>51980.6</v>
      </c>
      <c r="W117" s="16">
        <f t="shared" si="44"/>
        <v>28947.82</v>
      </c>
      <c r="X117" s="16">
        <f t="shared" si="45"/>
        <v>33518.53</v>
      </c>
      <c r="Y117" s="16">
        <f t="shared" si="46"/>
        <v>37723.86</v>
      </c>
      <c r="Z117" s="16">
        <f t="shared" si="47"/>
        <v>40040.230000000003</v>
      </c>
      <c r="AA117" s="16">
        <f t="shared" si="48"/>
        <v>39612.81</v>
      </c>
      <c r="AB117" s="16">
        <f t="shared" si="57"/>
        <v>33518.53</v>
      </c>
      <c r="AC117" s="16">
        <f t="shared" si="49"/>
        <v>36565.67</v>
      </c>
      <c r="AD117" s="16">
        <f>ROUND($E$3*D117*M117*$E$4*85%,2)</f>
        <v>44183.51</v>
      </c>
      <c r="AE117" s="16">
        <f t="shared" si="50"/>
        <v>17028.13</v>
      </c>
      <c r="AF117" s="16">
        <f t="shared" si="51"/>
        <v>19716.78</v>
      </c>
      <c r="AG117" s="16">
        <f t="shared" si="52"/>
        <v>22190.5</v>
      </c>
      <c r="AH117" s="16">
        <f t="shared" si="53"/>
        <v>23553.08</v>
      </c>
      <c r="AI117" s="16">
        <f t="shared" si="54"/>
        <v>23301.65</v>
      </c>
      <c r="AJ117" s="16">
        <f t="shared" si="58"/>
        <v>19716.78</v>
      </c>
      <c r="AK117" s="16">
        <f t="shared" si="55"/>
        <v>21509.22</v>
      </c>
      <c r="AL117" s="16">
        <f>ROUND($E$3*D117*M117*$E$4*50%,2)</f>
        <v>25990.3</v>
      </c>
      <c r="AN117" s="38"/>
      <c r="AO117" s="38"/>
    </row>
    <row r="118" spans="1:41" ht="25.5">
      <c r="A118" s="1">
        <v>107</v>
      </c>
      <c r="B118" s="1" t="s">
        <v>217</v>
      </c>
      <c r="C118" s="9" t="s">
        <v>218</v>
      </c>
      <c r="D118" s="10">
        <v>4.13</v>
      </c>
      <c r="E118" s="1" t="s">
        <v>5</v>
      </c>
      <c r="F118" s="1" t="s">
        <v>5</v>
      </c>
      <c r="G118" s="24">
        <f t="shared" si="31"/>
        <v>0.95</v>
      </c>
      <c r="H118" s="24">
        <f t="shared" si="32"/>
        <v>1.1000000000000001</v>
      </c>
      <c r="I118" s="24">
        <f t="shared" si="33"/>
        <v>1.2</v>
      </c>
      <c r="J118" s="24">
        <f t="shared" si="34"/>
        <v>1.3</v>
      </c>
      <c r="K118" s="24">
        <f t="shared" si="35"/>
        <v>1.1000000000000001</v>
      </c>
      <c r="L118" s="24">
        <f t="shared" si="36"/>
        <v>1.2</v>
      </c>
      <c r="M118" s="24">
        <f t="shared" si="37"/>
        <v>1.45</v>
      </c>
      <c r="N118" s="24"/>
      <c r="O118" s="16">
        <f t="shared" si="38"/>
        <v>91332.69</v>
      </c>
      <c r="P118" s="16">
        <f t="shared" si="39"/>
        <v>105753.64</v>
      </c>
      <c r="Q118" s="16">
        <f t="shared" si="40"/>
        <v>119021.79</v>
      </c>
      <c r="R118" s="16">
        <f t="shared" si="41"/>
        <v>126330.14</v>
      </c>
      <c r="S118" s="16">
        <f t="shared" si="42"/>
        <v>124981.58</v>
      </c>
      <c r="T118" s="16">
        <f t="shared" si="56"/>
        <v>105753.64</v>
      </c>
      <c r="U118" s="16">
        <f t="shared" si="43"/>
        <v>115367.61</v>
      </c>
      <c r="V118" s="16">
        <f>ROUND($E$3*D118*M118*$E$4,2)</f>
        <v>139402.53</v>
      </c>
      <c r="W118" s="16">
        <f t="shared" si="44"/>
        <v>77632.789999999994</v>
      </c>
      <c r="X118" s="16">
        <f t="shared" si="45"/>
        <v>89890.6</v>
      </c>
      <c r="Y118" s="16">
        <f t="shared" si="46"/>
        <v>101168.52</v>
      </c>
      <c r="Z118" s="16">
        <f t="shared" si="47"/>
        <v>107380.62</v>
      </c>
      <c r="AA118" s="16">
        <f t="shared" si="48"/>
        <v>106234.34</v>
      </c>
      <c r="AB118" s="16">
        <f t="shared" si="57"/>
        <v>89890.6</v>
      </c>
      <c r="AC118" s="16">
        <f t="shared" si="49"/>
        <v>98062.47</v>
      </c>
      <c r="AD118" s="16">
        <f>ROUND($E$3*D118*M118*$E$4*85%,2)</f>
        <v>118492.15</v>
      </c>
      <c r="AE118" s="16">
        <f t="shared" si="50"/>
        <v>45666.35</v>
      </c>
      <c r="AF118" s="16">
        <f t="shared" si="51"/>
        <v>52876.82</v>
      </c>
      <c r="AG118" s="16">
        <f t="shared" si="52"/>
        <v>59510.89</v>
      </c>
      <c r="AH118" s="16">
        <f t="shared" si="53"/>
        <v>63165.07</v>
      </c>
      <c r="AI118" s="16">
        <f t="shared" si="54"/>
        <v>62490.79</v>
      </c>
      <c r="AJ118" s="16">
        <f t="shared" si="58"/>
        <v>52876.82</v>
      </c>
      <c r="AK118" s="16">
        <f t="shared" si="55"/>
        <v>57683.81</v>
      </c>
      <c r="AL118" s="16">
        <f>ROUND($E$3*D118*M118*$E$4*50%,2)</f>
        <v>69701.27</v>
      </c>
      <c r="AN118" s="38"/>
      <c r="AO118" s="38"/>
    </row>
    <row r="119" spans="1:41" ht="25.5">
      <c r="A119" s="1">
        <v>108</v>
      </c>
      <c r="B119" s="1" t="s">
        <v>219</v>
      </c>
      <c r="C119" s="9" t="s">
        <v>220</v>
      </c>
      <c r="D119" s="10">
        <v>5.82</v>
      </c>
      <c r="E119" s="1" t="s">
        <v>5</v>
      </c>
      <c r="F119" s="1" t="s">
        <v>5</v>
      </c>
      <c r="G119" s="24">
        <f t="shared" si="31"/>
        <v>0.95</v>
      </c>
      <c r="H119" s="24">
        <f t="shared" si="32"/>
        <v>1.1000000000000001</v>
      </c>
      <c r="I119" s="24">
        <f t="shared" si="33"/>
        <v>1.2</v>
      </c>
      <c r="J119" s="24">
        <f t="shared" si="34"/>
        <v>1.3</v>
      </c>
      <c r="K119" s="24">
        <f t="shared" si="35"/>
        <v>1.1000000000000001</v>
      </c>
      <c r="L119" s="24">
        <f t="shared" si="36"/>
        <v>1.2</v>
      </c>
      <c r="M119" s="24">
        <f t="shared" si="37"/>
        <v>1.45</v>
      </c>
      <c r="N119" s="24"/>
      <c r="O119" s="16">
        <f t="shared" si="38"/>
        <v>128706.12</v>
      </c>
      <c r="P119" s="16">
        <f t="shared" si="39"/>
        <v>149028.14000000001</v>
      </c>
      <c r="Q119" s="16">
        <f t="shared" si="40"/>
        <v>167725.62</v>
      </c>
      <c r="R119" s="16">
        <f t="shared" si="41"/>
        <v>178024.56</v>
      </c>
      <c r="S119" s="16">
        <f t="shared" si="42"/>
        <v>176124.16</v>
      </c>
      <c r="T119" s="16">
        <f t="shared" si="56"/>
        <v>149028.14000000001</v>
      </c>
      <c r="U119" s="16">
        <f t="shared" si="43"/>
        <v>162576.15</v>
      </c>
      <c r="V119" s="16">
        <f>ROUND($E$3*D119*M119*$E$4,2)</f>
        <v>196446.18</v>
      </c>
      <c r="W119" s="16">
        <f t="shared" si="44"/>
        <v>109400.2</v>
      </c>
      <c r="X119" s="16">
        <f t="shared" si="45"/>
        <v>126673.92</v>
      </c>
      <c r="Y119" s="16">
        <f t="shared" si="46"/>
        <v>142566.78</v>
      </c>
      <c r="Z119" s="16">
        <f t="shared" si="47"/>
        <v>151320.88</v>
      </c>
      <c r="AA119" s="16">
        <f t="shared" si="48"/>
        <v>149705.54</v>
      </c>
      <c r="AB119" s="16">
        <f t="shared" si="57"/>
        <v>126673.92</v>
      </c>
      <c r="AC119" s="16">
        <f t="shared" si="49"/>
        <v>138189.73000000001</v>
      </c>
      <c r="AD119" s="16">
        <f>ROUND($E$3*D119*M119*$E$4*85%,2)</f>
        <v>166979.25</v>
      </c>
      <c r="AE119" s="16">
        <f t="shared" si="50"/>
        <v>64353.06</v>
      </c>
      <c r="AF119" s="16">
        <f t="shared" si="51"/>
        <v>74514.070000000007</v>
      </c>
      <c r="AG119" s="16">
        <f t="shared" si="52"/>
        <v>83862.81</v>
      </c>
      <c r="AH119" s="16">
        <f t="shared" si="53"/>
        <v>89012.28</v>
      </c>
      <c r="AI119" s="16">
        <f t="shared" si="54"/>
        <v>88062.080000000002</v>
      </c>
      <c r="AJ119" s="16">
        <f t="shared" si="58"/>
        <v>74514.070000000007</v>
      </c>
      <c r="AK119" s="16">
        <f t="shared" si="55"/>
        <v>81288.08</v>
      </c>
      <c r="AL119" s="16">
        <f>ROUND($E$3*D119*M119*$E$4*50%,2)</f>
        <v>98223.09</v>
      </c>
      <c r="AN119" s="38"/>
      <c r="AO119" s="38"/>
    </row>
    <row r="120" spans="1:41" ht="25.5">
      <c r="A120" s="1">
        <v>109</v>
      </c>
      <c r="B120" s="1" t="s">
        <v>221</v>
      </c>
      <c r="C120" s="9" t="s">
        <v>222</v>
      </c>
      <c r="D120" s="10">
        <v>1.41</v>
      </c>
      <c r="E120" s="1" t="s">
        <v>5</v>
      </c>
      <c r="F120" s="1" t="s">
        <v>5</v>
      </c>
      <c r="G120" s="24">
        <f t="shared" si="31"/>
        <v>0.95</v>
      </c>
      <c r="H120" s="24">
        <f t="shared" si="32"/>
        <v>1.1000000000000001</v>
      </c>
      <c r="I120" s="24">
        <f t="shared" si="33"/>
        <v>1.2</v>
      </c>
      <c r="J120" s="24">
        <f t="shared" si="34"/>
        <v>1.3</v>
      </c>
      <c r="K120" s="24">
        <f t="shared" si="35"/>
        <v>1.1000000000000001</v>
      </c>
      <c r="L120" s="24">
        <f t="shared" si="36"/>
        <v>1.2</v>
      </c>
      <c r="M120" s="24">
        <f t="shared" si="37"/>
        <v>1.45</v>
      </c>
      <c r="N120" s="24"/>
      <c r="O120" s="16">
        <f t="shared" si="38"/>
        <v>31181.38</v>
      </c>
      <c r="P120" s="16">
        <f t="shared" si="39"/>
        <v>36104.75</v>
      </c>
      <c r="Q120" s="16">
        <f t="shared" si="40"/>
        <v>40634.559999999998</v>
      </c>
      <c r="R120" s="16">
        <f t="shared" si="41"/>
        <v>43129.66</v>
      </c>
      <c r="S120" s="16">
        <f t="shared" si="42"/>
        <v>42669.26</v>
      </c>
      <c r="T120" s="16">
        <f t="shared" si="56"/>
        <v>36104.75</v>
      </c>
      <c r="U120" s="16">
        <f t="shared" si="43"/>
        <v>39387.01</v>
      </c>
      <c r="V120" s="16">
        <f>ROUND($E$3*D120*M120*$E$4,2)</f>
        <v>47592.63</v>
      </c>
      <c r="W120" s="16">
        <f t="shared" si="44"/>
        <v>26504.17</v>
      </c>
      <c r="X120" s="16">
        <f t="shared" si="45"/>
        <v>30689.040000000001</v>
      </c>
      <c r="Y120" s="16">
        <f t="shared" si="46"/>
        <v>34539.370000000003</v>
      </c>
      <c r="Z120" s="16">
        <f t="shared" si="47"/>
        <v>36660.21</v>
      </c>
      <c r="AA120" s="16">
        <f t="shared" si="48"/>
        <v>36268.870000000003</v>
      </c>
      <c r="AB120" s="16">
        <f t="shared" si="57"/>
        <v>30689.040000000001</v>
      </c>
      <c r="AC120" s="16">
        <f t="shared" si="49"/>
        <v>33478.949999999997</v>
      </c>
      <c r="AD120" s="16">
        <f>ROUND($E$3*D120*M120*$E$4*85%,2)</f>
        <v>40453.74</v>
      </c>
      <c r="AE120" s="16">
        <f t="shared" si="50"/>
        <v>15590.69</v>
      </c>
      <c r="AF120" s="16">
        <f t="shared" si="51"/>
        <v>18052.38</v>
      </c>
      <c r="AG120" s="16">
        <f t="shared" si="52"/>
        <v>20317.28</v>
      </c>
      <c r="AH120" s="16">
        <f t="shared" si="53"/>
        <v>21564.83</v>
      </c>
      <c r="AI120" s="16">
        <f t="shared" si="54"/>
        <v>21334.63</v>
      </c>
      <c r="AJ120" s="16">
        <f t="shared" si="58"/>
        <v>18052.38</v>
      </c>
      <c r="AK120" s="16">
        <f t="shared" si="55"/>
        <v>19693.5</v>
      </c>
      <c r="AL120" s="16">
        <f>ROUND($E$3*D120*M120*$E$4*50%,2)</f>
        <v>23796.32</v>
      </c>
      <c r="AN120" s="38"/>
      <c r="AO120" s="38"/>
    </row>
    <row r="121" spans="1:41" ht="25.5">
      <c r="A121" s="1">
        <v>110</v>
      </c>
      <c r="B121" s="1" t="s">
        <v>223</v>
      </c>
      <c r="C121" s="9" t="s">
        <v>224</v>
      </c>
      <c r="D121" s="10">
        <v>2.19</v>
      </c>
      <c r="E121" s="1" t="s">
        <v>5</v>
      </c>
      <c r="F121" s="1" t="s">
        <v>5</v>
      </c>
      <c r="G121" s="24">
        <f t="shared" si="31"/>
        <v>0.95</v>
      </c>
      <c r="H121" s="24">
        <f t="shared" si="32"/>
        <v>1.1000000000000001</v>
      </c>
      <c r="I121" s="24">
        <f t="shared" si="33"/>
        <v>1.2</v>
      </c>
      <c r="J121" s="24">
        <f t="shared" si="34"/>
        <v>1.3</v>
      </c>
      <c r="K121" s="24">
        <f t="shared" si="35"/>
        <v>1.1000000000000001</v>
      </c>
      <c r="L121" s="24">
        <f t="shared" si="36"/>
        <v>1.2</v>
      </c>
      <c r="M121" s="24">
        <f t="shared" si="37"/>
        <v>1.45</v>
      </c>
      <c r="N121" s="24"/>
      <c r="O121" s="16">
        <f t="shared" si="38"/>
        <v>48430.65</v>
      </c>
      <c r="P121" s="16">
        <f t="shared" si="39"/>
        <v>56077.599999999999</v>
      </c>
      <c r="Q121" s="16">
        <f t="shared" si="40"/>
        <v>63113.25</v>
      </c>
      <c r="R121" s="16">
        <f t="shared" si="41"/>
        <v>66988.62</v>
      </c>
      <c r="S121" s="16">
        <f t="shared" si="42"/>
        <v>66273.53</v>
      </c>
      <c r="T121" s="16">
        <f t="shared" si="56"/>
        <v>56077.599999999999</v>
      </c>
      <c r="U121" s="16">
        <f t="shared" si="43"/>
        <v>61175.56</v>
      </c>
      <c r="V121" s="16">
        <f>ROUND($E$3*D121*M121*$E$4,2)</f>
        <v>73920.47</v>
      </c>
      <c r="W121" s="16">
        <f t="shared" si="44"/>
        <v>41166.06</v>
      </c>
      <c r="X121" s="16">
        <f t="shared" si="45"/>
        <v>47665.96</v>
      </c>
      <c r="Y121" s="16">
        <f t="shared" si="46"/>
        <v>53646.26</v>
      </c>
      <c r="Z121" s="16">
        <f t="shared" si="47"/>
        <v>56940.33</v>
      </c>
      <c r="AA121" s="16">
        <f t="shared" si="48"/>
        <v>56332.5</v>
      </c>
      <c r="AB121" s="16">
        <f t="shared" si="57"/>
        <v>47665.96</v>
      </c>
      <c r="AC121" s="16">
        <f t="shared" si="49"/>
        <v>51999.23</v>
      </c>
      <c r="AD121" s="16">
        <f>ROUND($E$3*D121*M121*$E$4*85%,2)</f>
        <v>62832.4</v>
      </c>
      <c r="AE121" s="16">
        <f t="shared" si="50"/>
        <v>24215.33</v>
      </c>
      <c r="AF121" s="16">
        <f t="shared" si="51"/>
        <v>28038.799999999999</v>
      </c>
      <c r="AG121" s="16">
        <f t="shared" si="52"/>
        <v>31556.62</v>
      </c>
      <c r="AH121" s="16">
        <f t="shared" si="53"/>
        <v>33494.31</v>
      </c>
      <c r="AI121" s="16">
        <f t="shared" si="54"/>
        <v>33136.76</v>
      </c>
      <c r="AJ121" s="16">
        <f t="shared" si="58"/>
        <v>28038.799999999999</v>
      </c>
      <c r="AK121" s="16">
        <f t="shared" si="55"/>
        <v>30587.78</v>
      </c>
      <c r="AL121" s="16">
        <f>ROUND($E$3*D121*M121*$E$4*50%,2)</f>
        <v>36960.239999999998</v>
      </c>
      <c r="AN121" s="38"/>
      <c r="AO121" s="38"/>
    </row>
    <row r="122" spans="1:41" ht="25.5">
      <c r="A122" s="1">
        <v>111</v>
      </c>
      <c r="B122" s="1" t="s">
        <v>225</v>
      </c>
      <c r="C122" s="9" t="s">
        <v>226</v>
      </c>
      <c r="D122" s="10">
        <v>2.42</v>
      </c>
      <c r="E122" s="1" t="s">
        <v>5</v>
      </c>
      <c r="F122" s="1" t="s">
        <v>5</v>
      </c>
      <c r="G122" s="24">
        <f t="shared" si="31"/>
        <v>0.95</v>
      </c>
      <c r="H122" s="24">
        <f t="shared" si="32"/>
        <v>1.1000000000000001</v>
      </c>
      <c r="I122" s="24">
        <f t="shared" si="33"/>
        <v>1.2</v>
      </c>
      <c r="J122" s="24">
        <f t="shared" si="34"/>
        <v>1.3</v>
      </c>
      <c r="K122" s="24">
        <f t="shared" si="35"/>
        <v>1.1000000000000001</v>
      </c>
      <c r="L122" s="24">
        <f t="shared" si="36"/>
        <v>1.2</v>
      </c>
      <c r="M122" s="24">
        <f t="shared" si="37"/>
        <v>1.45</v>
      </c>
      <c r="N122" s="24"/>
      <c r="O122" s="16">
        <f t="shared" si="38"/>
        <v>53516.98</v>
      </c>
      <c r="P122" s="16">
        <f t="shared" si="39"/>
        <v>61967.03</v>
      </c>
      <c r="Q122" s="16">
        <f t="shared" si="40"/>
        <v>69741.58</v>
      </c>
      <c r="R122" s="16">
        <f t="shared" si="41"/>
        <v>74023.960000000006</v>
      </c>
      <c r="S122" s="16">
        <f t="shared" si="42"/>
        <v>73233.759999999995</v>
      </c>
      <c r="T122" s="16">
        <f t="shared" si="56"/>
        <v>61967.03</v>
      </c>
      <c r="U122" s="16">
        <f t="shared" si="43"/>
        <v>67600.39</v>
      </c>
      <c r="V122" s="16">
        <f>ROUND($E$3*D122*M122*$E$4,2)</f>
        <v>81683.81</v>
      </c>
      <c r="W122" s="16">
        <f t="shared" si="44"/>
        <v>45489.43</v>
      </c>
      <c r="X122" s="16">
        <f t="shared" si="45"/>
        <v>52671.97</v>
      </c>
      <c r="Y122" s="16">
        <f t="shared" si="46"/>
        <v>59280.34</v>
      </c>
      <c r="Z122" s="16">
        <f t="shared" si="47"/>
        <v>62920.37</v>
      </c>
      <c r="AA122" s="16">
        <f t="shared" si="48"/>
        <v>62248.69</v>
      </c>
      <c r="AB122" s="16">
        <f t="shared" si="57"/>
        <v>52671.97</v>
      </c>
      <c r="AC122" s="16">
        <f t="shared" si="49"/>
        <v>57460.33</v>
      </c>
      <c r="AD122" s="16">
        <f>ROUND($E$3*D122*M122*$E$4*85%,2)</f>
        <v>69431.240000000005</v>
      </c>
      <c r="AE122" s="16">
        <f t="shared" si="50"/>
        <v>26758.49</v>
      </c>
      <c r="AF122" s="16">
        <f t="shared" si="51"/>
        <v>30983.51</v>
      </c>
      <c r="AG122" s="16">
        <f t="shared" si="52"/>
        <v>34870.79</v>
      </c>
      <c r="AH122" s="16">
        <f t="shared" si="53"/>
        <v>37011.980000000003</v>
      </c>
      <c r="AI122" s="16">
        <f t="shared" si="54"/>
        <v>36616.879999999997</v>
      </c>
      <c r="AJ122" s="16">
        <f t="shared" si="58"/>
        <v>30983.51</v>
      </c>
      <c r="AK122" s="16">
        <f t="shared" si="55"/>
        <v>33800.199999999997</v>
      </c>
      <c r="AL122" s="16">
        <f>ROUND($E$3*D122*M122*$E$4*50%,2)</f>
        <v>40841.9</v>
      </c>
      <c r="AN122" s="38"/>
      <c r="AO122" s="38"/>
    </row>
    <row r="123" spans="1:41" ht="25.5">
      <c r="A123" s="1">
        <v>112</v>
      </c>
      <c r="B123" s="1" t="s">
        <v>227</v>
      </c>
      <c r="C123" s="9" t="s">
        <v>228</v>
      </c>
      <c r="D123" s="10">
        <v>1.02</v>
      </c>
      <c r="E123" s="1" t="s">
        <v>5</v>
      </c>
      <c r="F123" s="1" t="s">
        <v>5</v>
      </c>
      <c r="G123" s="24">
        <f t="shared" si="31"/>
        <v>0.95</v>
      </c>
      <c r="H123" s="24">
        <f t="shared" si="32"/>
        <v>1.1000000000000001</v>
      </c>
      <c r="I123" s="24">
        <f t="shared" si="33"/>
        <v>1.2</v>
      </c>
      <c r="J123" s="24">
        <f t="shared" si="34"/>
        <v>1.3</v>
      </c>
      <c r="K123" s="24">
        <f t="shared" si="35"/>
        <v>1.1000000000000001</v>
      </c>
      <c r="L123" s="24">
        <f t="shared" si="36"/>
        <v>1.2</v>
      </c>
      <c r="M123" s="24">
        <f t="shared" si="37"/>
        <v>1.45</v>
      </c>
      <c r="N123" s="24"/>
      <c r="O123" s="16">
        <f t="shared" si="38"/>
        <v>22556.74</v>
      </c>
      <c r="P123" s="16">
        <f t="shared" si="39"/>
        <v>26118.33</v>
      </c>
      <c r="Q123" s="16">
        <f t="shared" si="40"/>
        <v>29395.21</v>
      </c>
      <c r="R123" s="16">
        <f t="shared" si="41"/>
        <v>31200.18</v>
      </c>
      <c r="S123" s="16">
        <f t="shared" si="42"/>
        <v>30867.119999999999</v>
      </c>
      <c r="T123" s="16">
        <f t="shared" si="56"/>
        <v>26118.33</v>
      </c>
      <c r="U123" s="16">
        <f t="shared" si="43"/>
        <v>28492.73</v>
      </c>
      <c r="V123" s="16">
        <f>ROUND($E$3*D123*M123*$E$4,2)</f>
        <v>34428.71</v>
      </c>
      <c r="W123" s="16">
        <f t="shared" si="44"/>
        <v>19173.23</v>
      </c>
      <c r="X123" s="16">
        <f t="shared" si="45"/>
        <v>22200.58</v>
      </c>
      <c r="Y123" s="16">
        <f t="shared" si="46"/>
        <v>24985.93</v>
      </c>
      <c r="Z123" s="16">
        <f t="shared" si="47"/>
        <v>26520.15</v>
      </c>
      <c r="AA123" s="16">
        <f t="shared" si="48"/>
        <v>26237.05</v>
      </c>
      <c r="AB123" s="16">
        <f t="shared" si="57"/>
        <v>22200.58</v>
      </c>
      <c r="AC123" s="16">
        <f t="shared" si="49"/>
        <v>24218.82</v>
      </c>
      <c r="AD123" s="16">
        <f>ROUND($E$3*D123*M123*$E$4*85%,2)</f>
        <v>29264.41</v>
      </c>
      <c r="AE123" s="16">
        <f t="shared" si="50"/>
        <v>11278.37</v>
      </c>
      <c r="AF123" s="16">
        <f t="shared" si="51"/>
        <v>13059.17</v>
      </c>
      <c r="AG123" s="16">
        <f t="shared" si="52"/>
        <v>14697.61</v>
      </c>
      <c r="AH123" s="16">
        <f t="shared" si="53"/>
        <v>15600.09</v>
      </c>
      <c r="AI123" s="16">
        <f t="shared" si="54"/>
        <v>15433.56</v>
      </c>
      <c r="AJ123" s="16">
        <f t="shared" si="58"/>
        <v>13059.17</v>
      </c>
      <c r="AK123" s="16">
        <f t="shared" si="55"/>
        <v>14246.36</v>
      </c>
      <c r="AL123" s="16">
        <f>ROUND($E$3*D123*M123*$E$4*50%,2)</f>
        <v>17214.36</v>
      </c>
      <c r="AN123" s="38"/>
      <c r="AO123" s="38"/>
    </row>
    <row r="124" spans="1:41" ht="25.5">
      <c r="A124" s="1">
        <v>113</v>
      </c>
      <c r="B124" s="1" t="s">
        <v>229</v>
      </c>
      <c r="C124" s="9" t="s">
        <v>230</v>
      </c>
      <c r="D124" s="10">
        <v>4.21</v>
      </c>
      <c r="E124" s="1" t="s">
        <v>5</v>
      </c>
      <c r="F124" s="1" t="s">
        <v>5</v>
      </c>
      <c r="G124" s="24">
        <f t="shared" si="31"/>
        <v>0.95</v>
      </c>
      <c r="H124" s="24">
        <f t="shared" si="32"/>
        <v>1.1000000000000001</v>
      </c>
      <c r="I124" s="24">
        <f t="shared" si="33"/>
        <v>1.2</v>
      </c>
      <c r="J124" s="24">
        <f t="shared" si="34"/>
        <v>1.3</v>
      </c>
      <c r="K124" s="24">
        <f t="shared" si="35"/>
        <v>1.1000000000000001</v>
      </c>
      <c r="L124" s="24">
        <f t="shared" si="36"/>
        <v>1.2</v>
      </c>
      <c r="M124" s="24">
        <f t="shared" si="37"/>
        <v>1.45</v>
      </c>
      <c r="N124" s="24"/>
      <c r="O124" s="16">
        <f t="shared" si="38"/>
        <v>93101.85</v>
      </c>
      <c r="P124" s="16">
        <f t="shared" si="39"/>
        <v>107802.14</v>
      </c>
      <c r="Q124" s="16">
        <f t="shared" si="40"/>
        <v>121327.3</v>
      </c>
      <c r="R124" s="16">
        <f t="shared" si="41"/>
        <v>128777.22</v>
      </c>
      <c r="S124" s="16">
        <f t="shared" si="42"/>
        <v>127402.53</v>
      </c>
      <c r="T124" s="16">
        <f t="shared" si="56"/>
        <v>107802.14</v>
      </c>
      <c r="U124" s="16">
        <f t="shared" si="43"/>
        <v>117602.34</v>
      </c>
      <c r="V124" s="16">
        <f>ROUND($E$3*D124*M124*$E$4,2)</f>
        <v>142102.82</v>
      </c>
      <c r="W124" s="16">
        <f t="shared" si="44"/>
        <v>79136.570000000007</v>
      </c>
      <c r="X124" s="16">
        <f t="shared" si="45"/>
        <v>91631.82</v>
      </c>
      <c r="Y124" s="16">
        <f t="shared" si="46"/>
        <v>103128.2</v>
      </c>
      <c r="Z124" s="16">
        <f t="shared" si="47"/>
        <v>109460.64</v>
      </c>
      <c r="AA124" s="16">
        <f t="shared" si="48"/>
        <v>108292.15</v>
      </c>
      <c r="AB124" s="16">
        <f t="shared" si="57"/>
        <v>91631.82</v>
      </c>
      <c r="AC124" s="16">
        <f t="shared" si="49"/>
        <v>99961.99</v>
      </c>
      <c r="AD124" s="16">
        <f>ROUND($E$3*D124*M124*$E$4*85%,2)</f>
        <v>120787.4</v>
      </c>
      <c r="AE124" s="16">
        <f t="shared" si="50"/>
        <v>46550.92</v>
      </c>
      <c r="AF124" s="16">
        <f t="shared" si="51"/>
        <v>53901.07</v>
      </c>
      <c r="AG124" s="16">
        <f t="shared" si="52"/>
        <v>60663.65</v>
      </c>
      <c r="AH124" s="16">
        <f t="shared" si="53"/>
        <v>64388.61</v>
      </c>
      <c r="AI124" s="16">
        <f t="shared" si="54"/>
        <v>63701.26</v>
      </c>
      <c r="AJ124" s="16">
        <f t="shared" si="58"/>
        <v>53901.07</v>
      </c>
      <c r="AK124" s="16">
        <f t="shared" si="55"/>
        <v>58801.17</v>
      </c>
      <c r="AL124" s="16">
        <f>ROUND($E$3*D124*M124*$E$4*50%,2)</f>
        <v>71051.41</v>
      </c>
      <c r="AN124" s="38"/>
      <c r="AO124" s="38"/>
    </row>
    <row r="125" spans="1:41" ht="25.5">
      <c r="A125" s="1">
        <v>114</v>
      </c>
      <c r="B125" s="1" t="s">
        <v>231</v>
      </c>
      <c r="C125" s="9" t="s">
        <v>232</v>
      </c>
      <c r="D125" s="10">
        <v>16.02</v>
      </c>
      <c r="E125" s="1" t="s">
        <v>5</v>
      </c>
      <c r="F125" s="1" t="s">
        <v>5</v>
      </c>
      <c r="G125" s="24">
        <f t="shared" si="31"/>
        <v>0.95</v>
      </c>
      <c r="H125" s="24">
        <f t="shared" si="32"/>
        <v>1.1000000000000001</v>
      </c>
      <c r="I125" s="24">
        <f t="shared" si="33"/>
        <v>1.2</v>
      </c>
      <c r="J125" s="24">
        <f t="shared" si="34"/>
        <v>1.3</v>
      </c>
      <c r="K125" s="24">
        <f t="shared" si="35"/>
        <v>1.1000000000000001</v>
      </c>
      <c r="L125" s="24">
        <f t="shared" si="36"/>
        <v>1.2</v>
      </c>
      <c r="M125" s="24">
        <f t="shared" si="37"/>
        <v>1.45</v>
      </c>
      <c r="N125" s="24"/>
      <c r="O125" s="16">
        <f t="shared" si="38"/>
        <v>354273.54</v>
      </c>
      <c r="P125" s="16">
        <f t="shared" si="39"/>
        <v>410211.47</v>
      </c>
      <c r="Q125" s="16">
        <f t="shared" si="40"/>
        <v>461677.74</v>
      </c>
      <c r="R125" s="16">
        <f t="shared" si="41"/>
        <v>490026.37</v>
      </c>
      <c r="S125" s="16">
        <f t="shared" si="42"/>
        <v>484795.38</v>
      </c>
      <c r="T125" s="16">
        <f t="shared" si="56"/>
        <v>410211.47</v>
      </c>
      <c r="U125" s="16">
        <f t="shared" si="43"/>
        <v>447503.42</v>
      </c>
      <c r="V125" s="16">
        <f>ROUND($E$3*D125*M125*$E$4,2)</f>
        <v>540733.30000000005</v>
      </c>
      <c r="W125" s="16">
        <f t="shared" si="44"/>
        <v>301132.51</v>
      </c>
      <c r="X125" s="16">
        <f t="shared" si="45"/>
        <v>348679.75</v>
      </c>
      <c r="Y125" s="16">
        <f t="shared" si="46"/>
        <v>392426.08</v>
      </c>
      <c r="Z125" s="16">
        <f t="shared" si="47"/>
        <v>416522.42</v>
      </c>
      <c r="AA125" s="16">
        <f t="shared" si="48"/>
        <v>412076.07</v>
      </c>
      <c r="AB125" s="16">
        <f t="shared" si="57"/>
        <v>348679.75</v>
      </c>
      <c r="AC125" s="16">
        <f t="shared" si="49"/>
        <v>380377.91</v>
      </c>
      <c r="AD125" s="16">
        <f>ROUND($E$3*D125*M125*$E$4*85%,2)</f>
        <v>459623.31</v>
      </c>
      <c r="AE125" s="16">
        <f t="shared" si="50"/>
        <v>177136.77</v>
      </c>
      <c r="AF125" s="16">
        <f t="shared" si="51"/>
        <v>205105.74</v>
      </c>
      <c r="AG125" s="16">
        <f t="shared" si="52"/>
        <v>230838.87</v>
      </c>
      <c r="AH125" s="16">
        <f t="shared" si="53"/>
        <v>245013.19</v>
      </c>
      <c r="AI125" s="16">
        <f t="shared" si="54"/>
        <v>242397.69</v>
      </c>
      <c r="AJ125" s="16">
        <f t="shared" si="58"/>
        <v>205105.74</v>
      </c>
      <c r="AK125" s="16">
        <f t="shared" si="55"/>
        <v>223751.71</v>
      </c>
      <c r="AL125" s="16">
        <f>ROUND($E$3*D125*M125*$E$4*50%,2)</f>
        <v>270366.65000000002</v>
      </c>
      <c r="AN125" s="38"/>
      <c r="AO125" s="38"/>
    </row>
    <row r="126" spans="1:41" ht="51">
      <c r="A126" s="1">
        <v>115</v>
      </c>
      <c r="B126" s="1" t="s">
        <v>233</v>
      </c>
      <c r="C126" s="9" t="s">
        <v>234</v>
      </c>
      <c r="D126" s="10">
        <v>7.4</v>
      </c>
      <c r="E126" s="1" t="s">
        <v>5</v>
      </c>
      <c r="F126" s="1" t="s">
        <v>5</v>
      </c>
      <c r="G126" s="24">
        <f t="shared" si="31"/>
        <v>0.95</v>
      </c>
      <c r="H126" s="24">
        <f t="shared" si="32"/>
        <v>1.1000000000000001</v>
      </c>
      <c r="I126" s="24">
        <f t="shared" si="33"/>
        <v>1.2</v>
      </c>
      <c r="J126" s="24">
        <f t="shared" si="34"/>
        <v>1.3</v>
      </c>
      <c r="K126" s="24">
        <f t="shared" si="35"/>
        <v>1.1000000000000001</v>
      </c>
      <c r="L126" s="24">
        <f t="shared" si="36"/>
        <v>1.2</v>
      </c>
      <c r="M126" s="24">
        <f t="shared" si="37"/>
        <v>1.45</v>
      </c>
      <c r="N126" s="24"/>
      <c r="O126" s="16">
        <f t="shared" si="38"/>
        <v>163646.96</v>
      </c>
      <c r="P126" s="16">
        <f t="shared" si="39"/>
        <v>189485.95</v>
      </c>
      <c r="Q126" s="16">
        <f t="shared" si="40"/>
        <v>213259.38</v>
      </c>
      <c r="R126" s="16">
        <f t="shared" si="41"/>
        <v>226354.25</v>
      </c>
      <c r="S126" s="16">
        <f t="shared" si="42"/>
        <v>223937.94</v>
      </c>
      <c r="T126" s="16">
        <f t="shared" si="56"/>
        <v>189485.95</v>
      </c>
      <c r="U126" s="16">
        <f t="shared" si="43"/>
        <v>206711.94</v>
      </c>
      <c r="V126" s="16">
        <f>ROUND($E$3*D126*M126*$E$4,2)</f>
        <v>249776.93</v>
      </c>
      <c r="W126" s="16">
        <f t="shared" si="44"/>
        <v>139099.91</v>
      </c>
      <c r="X126" s="16">
        <f t="shared" si="45"/>
        <v>161063.06</v>
      </c>
      <c r="Y126" s="16">
        <f t="shared" si="46"/>
        <v>181270.47</v>
      </c>
      <c r="Z126" s="16">
        <f t="shared" si="47"/>
        <v>192401.12</v>
      </c>
      <c r="AA126" s="16">
        <f t="shared" si="48"/>
        <v>190347.25</v>
      </c>
      <c r="AB126" s="16">
        <f t="shared" si="57"/>
        <v>161063.06</v>
      </c>
      <c r="AC126" s="16">
        <f t="shared" si="49"/>
        <v>175705.15</v>
      </c>
      <c r="AD126" s="16">
        <f>ROUND($E$3*D126*M126*$E$4*85%,2)</f>
        <v>212310.39</v>
      </c>
      <c r="AE126" s="16">
        <f t="shared" si="50"/>
        <v>81823.48</v>
      </c>
      <c r="AF126" s="16">
        <f t="shared" si="51"/>
        <v>94742.97</v>
      </c>
      <c r="AG126" s="16">
        <f t="shared" si="52"/>
        <v>106629.69</v>
      </c>
      <c r="AH126" s="16">
        <f t="shared" si="53"/>
        <v>113177.13</v>
      </c>
      <c r="AI126" s="16">
        <f t="shared" si="54"/>
        <v>111968.97</v>
      </c>
      <c r="AJ126" s="16">
        <f t="shared" si="58"/>
        <v>94742.97</v>
      </c>
      <c r="AK126" s="16">
        <f t="shared" si="55"/>
        <v>103355.97</v>
      </c>
      <c r="AL126" s="16">
        <f>ROUND($E$3*D126*M126*$E$4*50%,2)</f>
        <v>124888.47</v>
      </c>
      <c r="AN126" s="38"/>
      <c r="AO126" s="38"/>
    </row>
    <row r="127" spans="1:41" ht="25.5">
      <c r="A127" s="1">
        <v>116</v>
      </c>
      <c r="B127" s="1" t="s">
        <v>235</v>
      </c>
      <c r="C127" s="9" t="s">
        <v>236</v>
      </c>
      <c r="D127" s="10">
        <v>1.92</v>
      </c>
      <c r="E127" s="1" t="s">
        <v>5</v>
      </c>
      <c r="F127" s="1" t="s">
        <v>5</v>
      </c>
      <c r="G127" s="24">
        <f t="shared" si="31"/>
        <v>0.95</v>
      </c>
      <c r="H127" s="24">
        <f t="shared" si="32"/>
        <v>1.1000000000000001</v>
      </c>
      <c r="I127" s="24">
        <f t="shared" si="33"/>
        <v>1.2</v>
      </c>
      <c r="J127" s="24">
        <f t="shared" si="34"/>
        <v>1.3</v>
      </c>
      <c r="K127" s="24">
        <f t="shared" si="35"/>
        <v>1.1000000000000001</v>
      </c>
      <c r="L127" s="24">
        <f t="shared" si="36"/>
        <v>1.2</v>
      </c>
      <c r="M127" s="24">
        <f t="shared" si="37"/>
        <v>1.45</v>
      </c>
      <c r="N127" s="24"/>
      <c r="O127" s="16">
        <f t="shared" si="38"/>
        <v>42459.75</v>
      </c>
      <c r="P127" s="16">
        <f t="shared" si="39"/>
        <v>49163.92</v>
      </c>
      <c r="Q127" s="16">
        <f t="shared" si="40"/>
        <v>55332.160000000003</v>
      </c>
      <c r="R127" s="16">
        <f t="shared" si="41"/>
        <v>58729.75</v>
      </c>
      <c r="S127" s="16">
        <f t="shared" si="42"/>
        <v>58102.82</v>
      </c>
      <c r="T127" s="16">
        <f t="shared" si="56"/>
        <v>49163.92</v>
      </c>
      <c r="U127" s="16">
        <f t="shared" si="43"/>
        <v>53633.37</v>
      </c>
      <c r="V127" s="16">
        <f>ROUND($E$3*D127*M127*$E$4,2)</f>
        <v>64806.99</v>
      </c>
      <c r="W127" s="16">
        <f t="shared" si="44"/>
        <v>36090.79</v>
      </c>
      <c r="X127" s="16">
        <f t="shared" si="45"/>
        <v>41789.33</v>
      </c>
      <c r="Y127" s="16">
        <f t="shared" si="46"/>
        <v>47032.34</v>
      </c>
      <c r="Z127" s="16">
        <f t="shared" si="47"/>
        <v>49920.29</v>
      </c>
      <c r="AA127" s="16">
        <f t="shared" si="48"/>
        <v>49387.39</v>
      </c>
      <c r="AB127" s="16">
        <f t="shared" si="57"/>
        <v>41789.33</v>
      </c>
      <c r="AC127" s="16">
        <f t="shared" si="49"/>
        <v>45588.36</v>
      </c>
      <c r="AD127" s="16">
        <f>ROUND($E$3*D127*M127*$E$4*85%,2)</f>
        <v>55085.94</v>
      </c>
      <c r="AE127" s="16">
        <f t="shared" si="50"/>
        <v>21229.88</v>
      </c>
      <c r="AF127" s="16">
        <f t="shared" si="51"/>
        <v>24581.96</v>
      </c>
      <c r="AG127" s="16">
        <f t="shared" si="52"/>
        <v>27666.080000000002</v>
      </c>
      <c r="AH127" s="16">
        <f t="shared" si="53"/>
        <v>29364.880000000001</v>
      </c>
      <c r="AI127" s="16">
        <f t="shared" si="54"/>
        <v>29051.41</v>
      </c>
      <c r="AJ127" s="16">
        <f t="shared" si="58"/>
        <v>24581.96</v>
      </c>
      <c r="AK127" s="16">
        <f t="shared" si="55"/>
        <v>26816.68</v>
      </c>
      <c r="AL127" s="16">
        <f>ROUND($E$3*D127*M127*$E$4*50%,2)</f>
        <v>32403.49</v>
      </c>
      <c r="AN127" s="38"/>
      <c r="AO127" s="38"/>
    </row>
    <row r="128" spans="1:41" ht="25.5">
      <c r="A128" s="1">
        <v>117</v>
      </c>
      <c r="B128" s="1" t="s">
        <v>237</v>
      </c>
      <c r="C128" s="9" t="s">
        <v>238</v>
      </c>
      <c r="D128" s="10">
        <v>1.39</v>
      </c>
      <c r="E128" s="1" t="s">
        <v>5</v>
      </c>
      <c r="F128" s="1" t="s">
        <v>5</v>
      </c>
      <c r="G128" s="24">
        <f t="shared" si="31"/>
        <v>0.95</v>
      </c>
      <c r="H128" s="24">
        <f t="shared" si="32"/>
        <v>1.1000000000000001</v>
      </c>
      <c r="I128" s="24">
        <f t="shared" si="33"/>
        <v>1.2</v>
      </c>
      <c r="J128" s="24">
        <f t="shared" si="34"/>
        <v>1.3</v>
      </c>
      <c r="K128" s="24">
        <f t="shared" si="35"/>
        <v>1.1000000000000001</v>
      </c>
      <c r="L128" s="24">
        <f t="shared" si="36"/>
        <v>1.2</v>
      </c>
      <c r="M128" s="24">
        <f t="shared" si="37"/>
        <v>1.45</v>
      </c>
      <c r="N128" s="24"/>
      <c r="O128" s="16">
        <f t="shared" si="38"/>
        <v>30739.09</v>
      </c>
      <c r="P128" s="16">
        <f t="shared" si="39"/>
        <v>35592.629999999997</v>
      </c>
      <c r="Q128" s="16">
        <f t="shared" si="40"/>
        <v>40058.18</v>
      </c>
      <c r="R128" s="16">
        <f t="shared" si="41"/>
        <v>42517.89</v>
      </c>
      <c r="S128" s="16">
        <f t="shared" si="42"/>
        <v>42064.02</v>
      </c>
      <c r="T128" s="16">
        <f t="shared" si="56"/>
        <v>35592.629999999997</v>
      </c>
      <c r="U128" s="16">
        <f t="shared" si="43"/>
        <v>38828.32</v>
      </c>
      <c r="V128" s="16">
        <f>ROUND($E$3*D128*M128*$E$4,2)</f>
        <v>46917.56</v>
      </c>
      <c r="W128" s="16">
        <f t="shared" si="44"/>
        <v>26128.23</v>
      </c>
      <c r="X128" s="16">
        <f t="shared" si="45"/>
        <v>30253.74</v>
      </c>
      <c r="Y128" s="16">
        <f t="shared" si="46"/>
        <v>34049.449999999997</v>
      </c>
      <c r="Z128" s="16">
        <f t="shared" si="47"/>
        <v>36140.21</v>
      </c>
      <c r="AA128" s="16">
        <f t="shared" si="48"/>
        <v>35754.42</v>
      </c>
      <c r="AB128" s="16">
        <f t="shared" si="57"/>
        <v>30253.74</v>
      </c>
      <c r="AC128" s="16">
        <f t="shared" si="49"/>
        <v>33004.080000000002</v>
      </c>
      <c r="AD128" s="16">
        <f>ROUND($E$3*D128*M128*$E$4*85%,2)</f>
        <v>39879.919999999998</v>
      </c>
      <c r="AE128" s="16">
        <f t="shared" si="50"/>
        <v>15369.55</v>
      </c>
      <c r="AF128" s="16">
        <f t="shared" si="51"/>
        <v>17796.32</v>
      </c>
      <c r="AG128" s="16">
        <f t="shared" si="52"/>
        <v>20029.09</v>
      </c>
      <c r="AH128" s="16">
        <f t="shared" si="53"/>
        <v>21258.95</v>
      </c>
      <c r="AI128" s="16">
        <f t="shared" si="54"/>
        <v>21032.01</v>
      </c>
      <c r="AJ128" s="16">
        <f t="shared" si="58"/>
        <v>17796.32</v>
      </c>
      <c r="AK128" s="16">
        <f t="shared" si="55"/>
        <v>19414.16</v>
      </c>
      <c r="AL128" s="16">
        <f>ROUND($E$3*D128*M128*$E$4*50%,2)</f>
        <v>23458.78</v>
      </c>
      <c r="AN128" s="38"/>
      <c r="AO128" s="38"/>
    </row>
    <row r="129" spans="1:41" ht="25.5">
      <c r="A129" s="1">
        <v>118</v>
      </c>
      <c r="B129" s="1" t="s">
        <v>239</v>
      </c>
      <c r="C129" s="9" t="s">
        <v>240</v>
      </c>
      <c r="D129" s="10">
        <v>1.89</v>
      </c>
      <c r="E129" s="1" t="s">
        <v>5</v>
      </c>
      <c r="F129" s="1" t="s">
        <v>5</v>
      </c>
      <c r="G129" s="24">
        <f t="shared" si="31"/>
        <v>0.95</v>
      </c>
      <c r="H129" s="24">
        <f t="shared" si="32"/>
        <v>1.1000000000000001</v>
      </c>
      <c r="I129" s="24">
        <f t="shared" si="33"/>
        <v>1.2</v>
      </c>
      <c r="J129" s="24">
        <f t="shared" si="34"/>
        <v>1.3</v>
      </c>
      <c r="K129" s="24">
        <f t="shared" si="35"/>
        <v>1.1000000000000001</v>
      </c>
      <c r="L129" s="24">
        <f t="shared" si="36"/>
        <v>1.2</v>
      </c>
      <c r="M129" s="24">
        <f t="shared" si="37"/>
        <v>1.45</v>
      </c>
      <c r="N129" s="24"/>
      <c r="O129" s="16">
        <f t="shared" si="38"/>
        <v>41796.32</v>
      </c>
      <c r="P129" s="16">
        <f t="shared" si="39"/>
        <v>48395.74</v>
      </c>
      <c r="Q129" s="16">
        <f t="shared" si="40"/>
        <v>54467.6</v>
      </c>
      <c r="R129" s="16">
        <f t="shared" si="41"/>
        <v>57812.1</v>
      </c>
      <c r="S129" s="16">
        <f t="shared" si="42"/>
        <v>57194.96</v>
      </c>
      <c r="T129" s="16">
        <f t="shared" si="56"/>
        <v>48395.74</v>
      </c>
      <c r="U129" s="16">
        <f t="shared" si="43"/>
        <v>52795.35</v>
      </c>
      <c r="V129" s="16">
        <f>ROUND($E$3*D129*M129*$E$4,2)</f>
        <v>63794.38</v>
      </c>
      <c r="W129" s="16">
        <f t="shared" si="44"/>
        <v>35526.870000000003</v>
      </c>
      <c r="X129" s="16">
        <f t="shared" si="45"/>
        <v>41136.379999999997</v>
      </c>
      <c r="Y129" s="16">
        <f t="shared" si="46"/>
        <v>46297.46</v>
      </c>
      <c r="Z129" s="16">
        <f t="shared" si="47"/>
        <v>49140.29</v>
      </c>
      <c r="AA129" s="16">
        <f t="shared" si="48"/>
        <v>48615.72</v>
      </c>
      <c r="AB129" s="16">
        <f t="shared" si="57"/>
        <v>41136.379999999997</v>
      </c>
      <c r="AC129" s="16">
        <f t="shared" si="49"/>
        <v>44876.05</v>
      </c>
      <c r="AD129" s="16">
        <f>ROUND($E$3*D129*M129*$E$4*85%,2)</f>
        <v>54225.22</v>
      </c>
      <c r="AE129" s="16">
        <f t="shared" si="50"/>
        <v>20898.16</v>
      </c>
      <c r="AF129" s="16">
        <f t="shared" si="51"/>
        <v>24197.87</v>
      </c>
      <c r="AG129" s="16">
        <f t="shared" si="52"/>
        <v>27233.8</v>
      </c>
      <c r="AH129" s="16">
        <f t="shared" si="53"/>
        <v>28906.05</v>
      </c>
      <c r="AI129" s="16">
        <f t="shared" si="54"/>
        <v>28597.48</v>
      </c>
      <c r="AJ129" s="16">
        <f t="shared" si="58"/>
        <v>24197.87</v>
      </c>
      <c r="AK129" s="16">
        <f t="shared" si="55"/>
        <v>26397.67</v>
      </c>
      <c r="AL129" s="16">
        <f>ROUND($E$3*D129*M129*$E$4*50%,2)</f>
        <v>31897.19</v>
      </c>
      <c r="AN129" s="38"/>
      <c r="AO129" s="38"/>
    </row>
    <row r="130" spans="1:41" ht="25.5">
      <c r="A130" s="1">
        <v>119</v>
      </c>
      <c r="B130" s="1" t="s">
        <v>241</v>
      </c>
      <c r="C130" s="9" t="s">
        <v>242</v>
      </c>
      <c r="D130" s="10">
        <v>2.56</v>
      </c>
      <c r="E130" s="1" t="s">
        <v>5</v>
      </c>
      <c r="F130" s="1" t="s">
        <v>5</v>
      </c>
      <c r="G130" s="24">
        <f t="shared" si="31"/>
        <v>0.95</v>
      </c>
      <c r="H130" s="24">
        <f t="shared" si="32"/>
        <v>1.1000000000000001</v>
      </c>
      <c r="I130" s="24">
        <f t="shared" si="33"/>
        <v>1.2</v>
      </c>
      <c r="J130" s="24">
        <f t="shared" si="34"/>
        <v>1.3</v>
      </c>
      <c r="K130" s="24">
        <f t="shared" si="35"/>
        <v>1.1000000000000001</v>
      </c>
      <c r="L130" s="24">
        <f t="shared" si="36"/>
        <v>1.2</v>
      </c>
      <c r="M130" s="24">
        <f t="shared" si="37"/>
        <v>1.45</v>
      </c>
      <c r="N130" s="24"/>
      <c r="O130" s="16">
        <f t="shared" si="38"/>
        <v>56613</v>
      </c>
      <c r="P130" s="16">
        <f t="shared" si="39"/>
        <v>65551.899999999994</v>
      </c>
      <c r="Q130" s="16">
        <f t="shared" si="40"/>
        <v>73776.22</v>
      </c>
      <c r="R130" s="16">
        <f t="shared" si="41"/>
        <v>78306.34</v>
      </c>
      <c r="S130" s="16">
        <f t="shared" si="42"/>
        <v>77470.42</v>
      </c>
      <c r="T130" s="16">
        <f t="shared" si="56"/>
        <v>65551.899999999994</v>
      </c>
      <c r="U130" s="16">
        <f t="shared" si="43"/>
        <v>71511.16</v>
      </c>
      <c r="V130" s="16">
        <f>ROUND($E$3*D130*M130*$E$4,2)</f>
        <v>86409.32</v>
      </c>
      <c r="W130" s="16">
        <f t="shared" si="44"/>
        <v>48121.05</v>
      </c>
      <c r="X130" s="16">
        <f t="shared" si="45"/>
        <v>55719.11</v>
      </c>
      <c r="Y130" s="16">
        <f t="shared" si="46"/>
        <v>62709.79</v>
      </c>
      <c r="Z130" s="16">
        <f t="shared" si="47"/>
        <v>66560.39</v>
      </c>
      <c r="AA130" s="16">
        <f t="shared" si="48"/>
        <v>65849.86</v>
      </c>
      <c r="AB130" s="16">
        <f t="shared" si="57"/>
        <v>55719.11</v>
      </c>
      <c r="AC130" s="16">
        <f t="shared" si="49"/>
        <v>60784.480000000003</v>
      </c>
      <c r="AD130" s="16">
        <f>ROUND($E$3*D130*M130*$E$4*85%,2)</f>
        <v>73447.92</v>
      </c>
      <c r="AE130" s="16">
        <f t="shared" si="50"/>
        <v>28306.5</v>
      </c>
      <c r="AF130" s="16">
        <f t="shared" si="51"/>
        <v>32775.949999999997</v>
      </c>
      <c r="AG130" s="16">
        <f t="shared" si="52"/>
        <v>36888.11</v>
      </c>
      <c r="AH130" s="16">
        <f t="shared" si="53"/>
        <v>39153.17</v>
      </c>
      <c r="AI130" s="16">
        <f t="shared" si="54"/>
        <v>38735.21</v>
      </c>
      <c r="AJ130" s="16">
        <f t="shared" si="58"/>
        <v>32775.949999999997</v>
      </c>
      <c r="AK130" s="16">
        <f t="shared" si="55"/>
        <v>35755.58</v>
      </c>
      <c r="AL130" s="16">
        <f>ROUND($E$3*D130*M130*$E$4*50%,2)</f>
        <v>43204.66</v>
      </c>
      <c r="AN130" s="38"/>
      <c r="AO130" s="38"/>
    </row>
    <row r="131" spans="1:41" ht="26.25" customHeight="1">
      <c r="A131" s="1">
        <v>120</v>
      </c>
      <c r="B131" s="1" t="s">
        <v>243</v>
      </c>
      <c r="C131" s="9" t="s">
        <v>244</v>
      </c>
      <c r="D131" s="10">
        <v>1.66</v>
      </c>
      <c r="E131" s="1" t="s">
        <v>5</v>
      </c>
      <c r="F131" s="1" t="s">
        <v>5</v>
      </c>
      <c r="G131" s="24">
        <f t="shared" si="31"/>
        <v>0.95</v>
      </c>
      <c r="H131" s="24">
        <f t="shared" si="32"/>
        <v>1.1000000000000001</v>
      </c>
      <c r="I131" s="24">
        <f t="shared" si="33"/>
        <v>1.2</v>
      </c>
      <c r="J131" s="24">
        <f t="shared" si="34"/>
        <v>1.3</v>
      </c>
      <c r="K131" s="24">
        <f t="shared" si="35"/>
        <v>1.1000000000000001</v>
      </c>
      <c r="L131" s="24">
        <f t="shared" si="36"/>
        <v>1.2</v>
      </c>
      <c r="M131" s="24">
        <f t="shared" si="37"/>
        <v>1.45</v>
      </c>
      <c r="N131" s="24"/>
      <c r="O131" s="16">
        <f t="shared" si="38"/>
        <v>36709.99</v>
      </c>
      <c r="P131" s="16">
        <f t="shared" si="39"/>
        <v>42506.31</v>
      </c>
      <c r="Q131" s="16">
        <f t="shared" si="40"/>
        <v>47839.27</v>
      </c>
      <c r="R131" s="16">
        <f t="shared" si="41"/>
        <v>50776.77</v>
      </c>
      <c r="S131" s="16">
        <f t="shared" si="42"/>
        <v>50234.73</v>
      </c>
      <c r="T131" s="16">
        <f t="shared" si="56"/>
        <v>42506.31</v>
      </c>
      <c r="U131" s="16">
        <f t="shared" si="43"/>
        <v>46370.52</v>
      </c>
      <c r="V131" s="16">
        <f>ROUND($E$3*D131*M131*$E$4,2)</f>
        <v>56031.040000000001</v>
      </c>
      <c r="W131" s="16">
        <f t="shared" si="44"/>
        <v>31203.49</v>
      </c>
      <c r="X131" s="16">
        <f t="shared" si="45"/>
        <v>36130.36</v>
      </c>
      <c r="Y131" s="16">
        <f t="shared" si="46"/>
        <v>40663.379999999997</v>
      </c>
      <c r="Z131" s="16">
        <f t="shared" si="47"/>
        <v>43160.25</v>
      </c>
      <c r="AA131" s="16">
        <f t="shared" si="48"/>
        <v>42699.519999999997</v>
      </c>
      <c r="AB131" s="16">
        <f t="shared" si="57"/>
        <v>36130.36</v>
      </c>
      <c r="AC131" s="16">
        <f t="shared" si="49"/>
        <v>39414.94</v>
      </c>
      <c r="AD131" s="16">
        <f>ROUND($E$3*D131*M131*$E$4*85%,2)</f>
        <v>47626.39</v>
      </c>
      <c r="AE131" s="16">
        <f t="shared" si="50"/>
        <v>18355</v>
      </c>
      <c r="AF131" s="16">
        <f t="shared" si="51"/>
        <v>21253.15</v>
      </c>
      <c r="AG131" s="16">
        <f t="shared" si="52"/>
        <v>23919.63</v>
      </c>
      <c r="AH131" s="16">
        <f t="shared" si="53"/>
        <v>25388.38</v>
      </c>
      <c r="AI131" s="16">
        <f t="shared" si="54"/>
        <v>25117.360000000001</v>
      </c>
      <c r="AJ131" s="16">
        <f t="shared" si="58"/>
        <v>21253.15</v>
      </c>
      <c r="AK131" s="16">
        <f t="shared" si="55"/>
        <v>23185.26</v>
      </c>
      <c r="AL131" s="16">
        <f>ROUND($E$3*D131*M131*$E$4*50%,2)</f>
        <v>28015.52</v>
      </c>
      <c r="AN131" s="38"/>
      <c r="AO131" s="38"/>
    </row>
    <row r="132" spans="1:41" ht="38.25">
      <c r="A132" s="1">
        <v>121</v>
      </c>
      <c r="B132" s="1" t="s">
        <v>245</v>
      </c>
      <c r="C132" s="9" t="s">
        <v>246</v>
      </c>
      <c r="D132" s="10">
        <v>1.82</v>
      </c>
      <c r="E132" s="1" t="s">
        <v>5</v>
      </c>
      <c r="F132" s="1" t="s">
        <v>5</v>
      </c>
      <c r="G132" s="24">
        <f t="shared" si="31"/>
        <v>0.95</v>
      </c>
      <c r="H132" s="24">
        <f t="shared" si="32"/>
        <v>1.1000000000000001</v>
      </c>
      <c r="I132" s="24">
        <f t="shared" si="33"/>
        <v>1.2</v>
      </c>
      <c r="J132" s="24">
        <f t="shared" si="34"/>
        <v>1.3</v>
      </c>
      <c r="K132" s="24">
        <f t="shared" si="35"/>
        <v>1.1000000000000001</v>
      </c>
      <c r="L132" s="24">
        <f t="shared" si="36"/>
        <v>1.2</v>
      </c>
      <c r="M132" s="24">
        <f t="shared" si="37"/>
        <v>1.45</v>
      </c>
      <c r="N132" s="24"/>
      <c r="O132" s="16">
        <f t="shared" si="38"/>
        <v>40248.31</v>
      </c>
      <c r="P132" s="16">
        <f t="shared" si="39"/>
        <v>46603.3</v>
      </c>
      <c r="Q132" s="16">
        <f t="shared" si="40"/>
        <v>52450.28</v>
      </c>
      <c r="R132" s="16">
        <f t="shared" si="41"/>
        <v>55670.91</v>
      </c>
      <c r="S132" s="16">
        <f t="shared" si="42"/>
        <v>55076.63</v>
      </c>
      <c r="T132" s="16">
        <f t="shared" si="56"/>
        <v>46603.3</v>
      </c>
      <c r="U132" s="16">
        <f t="shared" si="43"/>
        <v>50839.96</v>
      </c>
      <c r="V132" s="16">
        <f>ROUND($E$3*D132*M132*$E$4,2)</f>
        <v>61431.62</v>
      </c>
      <c r="W132" s="16">
        <f t="shared" si="44"/>
        <v>34211.06</v>
      </c>
      <c r="X132" s="16">
        <f t="shared" si="45"/>
        <v>39612.81</v>
      </c>
      <c r="Y132" s="16">
        <f t="shared" si="46"/>
        <v>44582.74</v>
      </c>
      <c r="Z132" s="16">
        <f t="shared" si="47"/>
        <v>47320.27</v>
      </c>
      <c r="AA132" s="16">
        <f t="shared" si="48"/>
        <v>46815.13</v>
      </c>
      <c r="AB132" s="16">
        <f t="shared" si="57"/>
        <v>39612.81</v>
      </c>
      <c r="AC132" s="16">
        <f t="shared" si="49"/>
        <v>43213.97</v>
      </c>
      <c r="AD132" s="16">
        <f>ROUND($E$3*D132*M132*$E$4*85%,2)</f>
        <v>52216.88</v>
      </c>
      <c r="AE132" s="16">
        <f t="shared" si="50"/>
        <v>20124.150000000001</v>
      </c>
      <c r="AF132" s="16">
        <f t="shared" si="51"/>
        <v>23301.65</v>
      </c>
      <c r="AG132" s="16">
        <f t="shared" si="52"/>
        <v>26225.14</v>
      </c>
      <c r="AH132" s="16">
        <f t="shared" si="53"/>
        <v>27835.46</v>
      </c>
      <c r="AI132" s="16">
        <f t="shared" si="54"/>
        <v>27538.31</v>
      </c>
      <c r="AJ132" s="16">
        <f t="shared" si="58"/>
        <v>23301.65</v>
      </c>
      <c r="AK132" s="16">
        <f t="shared" si="55"/>
        <v>25419.98</v>
      </c>
      <c r="AL132" s="16">
        <f>ROUND($E$3*D132*M132*$E$4*50%,2)</f>
        <v>30715.81</v>
      </c>
      <c r="AN132" s="38"/>
      <c r="AO132" s="38"/>
    </row>
    <row r="133" spans="1:41" ht="26.25" customHeight="1">
      <c r="A133" s="1">
        <v>122</v>
      </c>
      <c r="B133" s="1" t="s">
        <v>247</v>
      </c>
      <c r="C133" s="9" t="s">
        <v>248</v>
      </c>
      <c r="D133" s="10">
        <v>1.71</v>
      </c>
      <c r="E133" s="1" t="s">
        <v>5</v>
      </c>
      <c r="F133" s="1" t="s">
        <v>5</v>
      </c>
      <c r="G133" s="24">
        <f t="shared" si="31"/>
        <v>0.95</v>
      </c>
      <c r="H133" s="24">
        <f t="shared" si="32"/>
        <v>1.1000000000000001</v>
      </c>
      <c r="I133" s="24">
        <f t="shared" si="33"/>
        <v>1.2</v>
      </c>
      <c r="J133" s="24">
        <f t="shared" si="34"/>
        <v>1.3</v>
      </c>
      <c r="K133" s="24">
        <f t="shared" si="35"/>
        <v>1.1000000000000001</v>
      </c>
      <c r="L133" s="24">
        <f t="shared" si="36"/>
        <v>1.2</v>
      </c>
      <c r="M133" s="24">
        <f t="shared" si="37"/>
        <v>1.45</v>
      </c>
      <c r="N133" s="24"/>
      <c r="O133" s="16">
        <f t="shared" si="38"/>
        <v>37815.72</v>
      </c>
      <c r="P133" s="16">
        <f t="shared" si="39"/>
        <v>43786.62</v>
      </c>
      <c r="Q133" s="16">
        <f t="shared" si="40"/>
        <v>49280.21</v>
      </c>
      <c r="R133" s="16">
        <f t="shared" si="41"/>
        <v>52306.19</v>
      </c>
      <c r="S133" s="16">
        <f t="shared" si="42"/>
        <v>51747.82</v>
      </c>
      <c r="T133" s="16">
        <f t="shared" si="56"/>
        <v>43786.62</v>
      </c>
      <c r="U133" s="16">
        <f t="shared" si="43"/>
        <v>47767.22</v>
      </c>
      <c r="V133" s="16">
        <f>ROUND($E$3*D133*M133*$E$4,2)</f>
        <v>57718.720000000001</v>
      </c>
      <c r="W133" s="16">
        <f t="shared" si="44"/>
        <v>32143.360000000001</v>
      </c>
      <c r="X133" s="16">
        <f t="shared" si="45"/>
        <v>37218.629999999997</v>
      </c>
      <c r="Y133" s="16">
        <f t="shared" si="46"/>
        <v>41888.18</v>
      </c>
      <c r="Z133" s="16">
        <f t="shared" si="47"/>
        <v>44460.26</v>
      </c>
      <c r="AA133" s="16">
        <f t="shared" si="48"/>
        <v>43985.65</v>
      </c>
      <c r="AB133" s="16">
        <f t="shared" si="57"/>
        <v>37218.629999999997</v>
      </c>
      <c r="AC133" s="16">
        <f t="shared" si="49"/>
        <v>40602.14</v>
      </c>
      <c r="AD133" s="16">
        <f>ROUND($E$3*D133*M133*$E$4*85%,2)</f>
        <v>49060.91</v>
      </c>
      <c r="AE133" s="16">
        <f t="shared" si="50"/>
        <v>18907.86</v>
      </c>
      <c r="AF133" s="16">
        <f t="shared" si="51"/>
        <v>21893.31</v>
      </c>
      <c r="AG133" s="16">
        <f t="shared" si="52"/>
        <v>24640.1</v>
      </c>
      <c r="AH133" s="16">
        <f t="shared" si="53"/>
        <v>26153.09</v>
      </c>
      <c r="AI133" s="16">
        <f t="shared" si="54"/>
        <v>25873.91</v>
      </c>
      <c r="AJ133" s="16">
        <f t="shared" si="58"/>
        <v>21893.31</v>
      </c>
      <c r="AK133" s="16">
        <f t="shared" si="55"/>
        <v>23883.61</v>
      </c>
      <c r="AL133" s="16">
        <f>ROUND($E$3*D133*M133*$E$4*50%,2)</f>
        <v>28859.360000000001</v>
      </c>
      <c r="AN133" s="38"/>
      <c r="AO133" s="38"/>
    </row>
    <row r="134" spans="1:41" ht="38.25">
      <c r="A134" s="1">
        <v>123</v>
      </c>
      <c r="B134" s="1" t="s">
        <v>249</v>
      </c>
      <c r="C134" s="9" t="s">
        <v>250</v>
      </c>
      <c r="D134" s="10">
        <v>1.98</v>
      </c>
      <c r="E134" s="1" t="s">
        <v>5</v>
      </c>
      <c r="F134" s="1" t="s">
        <v>5</v>
      </c>
      <c r="G134" s="24">
        <f t="shared" si="31"/>
        <v>0.95</v>
      </c>
      <c r="H134" s="24">
        <f t="shared" si="32"/>
        <v>1.1000000000000001</v>
      </c>
      <c r="I134" s="24">
        <f t="shared" si="33"/>
        <v>1.2</v>
      </c>
      <c r="J134" s="24">
        <f t="shared" si="34"/>
        <v>1.3</v>
      </c>
      <c r="K134" s="24">
        <f t="shared" si="35"/>
        <v>1.1000000000000001</v>
      </c>
      <c r="L134" s="24">
        <f t="shared" si="36"/>
        <v>1.2</v>
      </c>
      <c r="M134" s="24">
        <f t="shared" si="37"/>
        <v>1.45</v>
      </c>
      <c r="N134" s="24"/>
      <c r="O134" s="16">
        <f t="shared" si="38"/>
        <v>43786.62</v>
      </c>
      <c r="P134" s="16">
        <f t="shared" si="39"/>
        <v>50700.29</v>
      </c>
      <c r="Q134" s="16">
        <f t="shared" si="40"/>
        <v>57061.29</v>
      </c>
      <c r="R134" s="16">
        <f t="shared" si="41"/>
        <v>60565.06</v>
      </c>
      <c r="S134" s="16">
        <f t="shared" si="42"/>
        <v>59918.53</v>
      </c>
      <c r="T134" s="16">
        <f t="shared" si="56"/>
        <v>50700.29</v>
      </c>
      <c r="U134" s="16">
        <f t="shared" si="43"/>
        <v>55309.41</v>
      </c>
      <c r="V134" s="16">
        <f>ROUND($E$3*D134*M134*$E$4,2)</f>
        <v>66832.210000000006</v>
      </c>
      <c r="W134" s="16">
        <f t="shared" si="44"/>
        <v>37218.629999999997</v>
      </c>
      <c r="X134" s="16">
        <f t="shared" si="45"/>
        <v>43095.25</v>
      </c>
      <c r="Y134" s="16">
        <f t="shared" si="46"/>
        <v>48502.1</v>
      </c>
      <c r="Z134" s="16">
        <f t="shared" si="47"/>
        <v>51480.3</v>
      </c>
      <c r="AA134" s="16">
        <f t="shared" si="48"/>
        <v>50930.75</v>
      </c>
      <c r="AB134" s="16">
        <f t="shared" si="57"/>
        <v>43095.25</v>
      </c>
      <c r="AC134" s="16">
        <f t="shared" si="49"/>
        <v>47013</v>
      </c>
      <c r="AD134" s="16">
        <f>ROUND($E$3*D134*M134*$E$4*85%,2)</f>
        <v>56807.38</v>
      </c>
      <c r="AE134" s="16">
        <f t="shared" si="50"/>
        <v>21893.31</v>
      </c>
      <c r="AF134" s="16">
        <f t="shared" si="51"/>
        <v>25350.15</v>
      </c>
      <c r="AG134" s="16">
        <f t="shared" si="52"/>
        <v>28530.65</v>
      </c>
      <c r="AH134" s="16">
        <f t="shared" si="53"/>
        <v>30282.53</v>
      </c>
      <c r="AI134" s="16">
        <f t="shared" si="54"/>
        <v>29959.26</v>
      </c>
      <c r="AJ134" s="16">
        <f t="shared" si="58"/>
        <v>25350.15</v>
      </c>
      <c r="AK134" s="16">
        <f t="shared" si="55"/>
        <v>27654.71</v>
      </c>
      <c r="AL134" s="16">
        <f>ROUND($E$3*D134*M134*$E$4*50%,2)</f>
        <v>33416.1</v>
      </c>
      <c r="AN134" s="38"/>
      <c r="AO134" s="38"/>
    </row>
    <row r="135" spans="1:41" ht="38.25">
      <c r="A135" s="1">
        <v>124</v>
      </c>
      <c r="B135" s="1" t="s">
        <v>251</v>
      </c>
      <c r="C135" s="9" t="s">
        <v>252</v>
      </c>
      <c r="D135" s="10">
        <v>3.66</v>
      </c>
      <c r="E135" s="1" t="s">
        <v>5</v>
      </c>
      <c r="F135" s="1" t="s">
        <v>5</v>
      </c>
      <c r="G135" s="24">
        <f t="shared" si="31"/>
        <v>0.95</v>
      </c>
      <c r="H135" s="24">
        <f t="shared" si="32"/>
        <v>1.1000000000000001</v>
      </c>
      <c r="I135" s="24">
        <f t="shared" si="33"/>
        <v>1.2</v>
      </c>
      <c r="J135" s="24">
        <f t="shared" si="34"/>
        <v>1.3</v>
      </c>
      <c r="K135" s="24">
        <f t="shared" si="35"/>
        <v>1.1000000000000001</v>
      </c>
      <c r="L135" s="24">
        <f t="shared" si="36"/>
        <v>1.2</v>
      </c>
      <c r="M135" s="24">
        <f t="shared" si="37"/>
        <v>1.45</v>
      </c>
      <c r="N135" s="24"/>
      <c r="O135" s="16">
        <f t="shared" si="38"/>
        <v>80938.899999999994</v>
      </c>
      <c r="P135" s="16">
        <f t="shared" si="39"/>
        <v>93718.73</v>
      </c>
      <c r="Q135" s="16">
        <f t="shared" si="40"/>
        <v>105476.94</v>
      </c>
      <c r="R135" s="16">
        <f t="shared" si="41"/>
        <v>111953.59</v>
      </c>
      <c r="S135" s="16">
        <f t="shared" si="42"/>
        <v>110758.49</v>
      </c>
      <c r="T135" s="16">
        <f t="shared" si="56"/>
        <v>93718.73</v>
      </c>
      <c r="U135" s="16">
        <f t="shared" si="43"/>
        <v>102238.61</v>
      </c>
      <c r="V135" s="16">
        <f>ROUND($E$3*D135*M135*$E$4,2)</f>
        <v>123538.32</v>
      </c>
      <c r="W135" s="16">
        <f t="shared" si="44"/>
        <v>68798.06</v>
      </c>
      <c r="X135" s="16">
        <f t="shared" si="45"/>
        <v>79660.92</v>
      </c>
      <c r="Y135" s="16">
        <f t="shared" si="46"/>
        <v>89655.4</v>
      </c>
      <c r="Z135" s="16">
        <f t="shared" si="47"/>
        <v>95160.55</v>
      </c>
      <c r="AA135" s="16">
        <f t="shared" si="48"/>
        <v>94144.72</v>
      </c>
      <c r="AB135" s="16">
        <f t="shared" si="57"/>
        <v>79660.92</v>
      </c>
      <c r="AC135" s="16">
        <f t="shared" si="49"/>
        <v>86902.82</v>
      </c>
      <c r="AD135" s="16">
        <f>ROUND($E$3*D135*M135*$E$4*85%,2)</f>
        <v>105007.57</v>
      </c>
      <c r="AE135" s="16">
        <f t="shared" si="50"/>
        <v>40469.449999999997</v>
      </c>
      <c r="AF135" s="16">
        <f t="shared" si="51"/>
        <v>46859.360000000001</v>
      </c>
      <c r="AG135" s="16">
        <f t="shared" si="52"/>
        <v>52738.47</v>
      </c>
      <c r="AH135" s="16">
        <f t="shared" si="53"/>
        <v>55976.800000000003</v>
      </c>
      <c r="AI135" s="16">
        <f t="shared" si="54"/>
        <v>55379.25</v>
      </c>
      <c r="AJ135" s="16">
        <f t="shared" si="58"/>
        <v>46859.360000000001</v>
      </c>
      <c r="AK135" s="16">
        <f t="shared" si="55"/>
        <v>51119.3</v>
      </c>
      <c r="AL135" s="16">
        <f>ROUND($E$3*D135*M135*$E$4*50%,2)</f>
        <v>61769.16</v>
      </c>
      <c r="AN135" s="38"/>
      <c r="AO135" s="38"/>
    </row>
    <row r="136" spans="1:41" ht="38.25">
      <c r="A136" s="1">
        <v>125</v>
      </c>
      <c r="B136" s="1" t="s">
        <v>253</v>
      </c>
      <c r="C136" s="9" t="s">
        <v>254</v>
      </c>
      <c r="D136" s="10">
        <v>4.05</v>
      </c>
      <c r="E136" s="1" t="s">
        <v>5</v>
      </c>
      <c r="F136" s="1" t="s">
        <v>5</v>
      </c>
      <c r="G136" s="24">
        <f t="shared" si="31"/>
        <v>0.95</v>
      </c>
      <c r="H136" s="24">
        <f t="shared" si="32"/>
        <v>1.1000000000000001</v>
      </c>
      <c r="I136" s="24">
        <f t="shared" si="33"/>
        <v>1.2</v>
      </c>
      <c r="J136" s="24">
        <f t="shared" si="34"/>
        <v>1.3</v>
      </c>
      <c r="K136" s="24">
        <f t="shared" si="35"/>
        <v>1.1000000000000001</v>
      </c>
      <c r="L136" s="24">
        <f t="shared" si="36"/>
        <v>1.2</v>
      </c>
      <c r="M136" s="24">
        <f t="shared" si="37"/>
        <v>1.45</v>
      </c>
      <c r="N136" s="24"/>
      <c r="O136" s="16">
        <f t="shared" si="38"/>
        <v>89563.54</v>
      </c>
      <c r="P136" s="16">
        <f t="shared" si="39"/>
        <v>103705.15</v>
      </c>
      <c r="Q136" s="16">
        <f t="shared" si="40"/>
        <v>116716.28</v>
      </c>
      <c r="R136" s="16">
        <f t="shared" si="41"/>
        <v>123883.07</v>
      </c>
      <c r="S136" s="16">
        <f t="shared" si="42"/>
        <v>122560.63</v>
      </c>
      <c r="T136" s="16">
        <f t="shared" si="56"/>
        <v>103705.15</v>
      </c>
      <c r="U136" s="16">
        <f t="shared" si="43"/>
        <v>113132.89</v>
      </c>
      <c r="V136" s="16">
        <f>ROUND($E$3*D136*M136*$E$4,2)</f>
        <v>136702.24</v>
      </c>
      <c r="W136" s="16">
        <f t="shared" si="44"/>
        <v>76129.009999999995</v>
      </c>
      <c r="X136" s="16">
        <f t="shared" si="45"/>
        <v>88149.38</v>
      </c>
      <c r="Y136" s="16">
        <f t="shared" si="46"/>
        <v>99208.84</v>
      </c>
      <c r="Z136" s="16">
        <f t="shared" si="47"/>
        <v>105300.61</v>
      </c>
      <c r="AA136" s="16">
        <f t="shared" si="48"/>
        <v>104176.53</v>
      </c>
      <c r="AB136" s="16">
        <f t="shared" si="57"/>
        <v>88149.38</v>
      </c>
      <c r="AC136" s="16">
        <f t="shared" si="49"/>
        <v>96162.95</v>
      </c>
      <c r="AD136" s="16">
        <f>ROUND($E$3*D136*M136*$E$4*85%,2)</f>
        <v>116196.9</v>
      </c>
      <c r="AE136" s="16">
        <f t="shared" si="50"/>
        <v>44781.77</v>
      </c>
      <c r="AF136" s="16">
        <f t="shared" si="51"/>
        <v>51852.57</v>
      </c>
      <c r="AG136" s="16">
        <f t="shared" si="52"/>
        <v>58358.14</v>
      </c>
      <c r="AH136" s="16">
        <f t="shared" si="53"/>
        <v>61941.54</v>
      </c>
      <c r="AI136" s="16">
        <f t="shared" si="54"/>
        <v>61280.31</v>
      </c>
      <c r="AJ136" s="16">
        <f t="shared" si="58"/>
        <v>51852.57</v>
      </c>
      <c r="AK136" s="16">
        <f t="shared" si="55"/>
        <v>56566.44</v>
      </c>
      <c r="AL136" s="16">
        <f>ROUND($E$3*D136*M136*$E$4*50%,2)</f>
        <v>68351.12</v>
      </c>
      <c r="AN136" s="38"/>
      <c r="AO136" s="38"/>
    </row>
    <row r="137" spans="1:41" ht="38.25">
      <c r="A137" s="1">
        <v>126</v>
      </c>
      <c r="B137" s="1" t="s">
        <v>255</v>
      </c>
      <c r="C137" s="9" t="s">
        <v>256</v>
      </c>
      <c r="D137" s="10">
        <v>2.4500000000000002</v>
      </c>
      <c r="E137" s="1" t="s">
        <v>5</v>
      </c>
      <c r="F137" s="1" t="s">
        <v>5</v>
      </c>
      <c r="G137" s="24">
        <f t="shared" si="31"/>
        <v>0.95</v>
      </c>
      <c r="H137" s="24">
        <f t="shared" si="32"/>
        <v>1.1000000000000001</v>
      </c>
      <c r="I137" s="24">
        <f t="shared" si="33"/>
        <v>1.2</v>
      </c>
      <c r="J137" s="24">
        <f t="shared" si="34"/>
        <v>1.3</v>
      </c>
      <c r="K137" s="24">
        <f t="shared" si="35"/>
        <v>1.1000000000000001</v>
      </c>
      <c r="L137" s="24">
        <f t="shared" si="36"/>
        <v>1.2</v>
      </c>
      <c r="M137" s="24">
        <f t="shared" si="37"/>
        <v>1.45</v>
      </c>
      <c r="N137" s="24"/>
      <c r="O137" s="16">
        <f t="shared" si="38"/>
        <v>54180.41</v>
      </c>
      <c r="P137" s="16">
        <f t="shared" si="39"/>
        <v>62735.21</v>
      </c>
      <c r="Q137" s="16">
        <f t="shared" si="40"/>
        <v>70606.149999999994</v>
      </c>
      <c r="R137" s="16">
        <f t="shared" si="41"/>
        <v>74941.61</v>
      </c>
      <c r="S137" s="16">
        <f t="shared" si="42"/>
        <v>74141.61</v>
      </c>
      <c r="T137" s="16">
        <f t="shared" si="56"/>
        <v>62735.21</v>
      </c>
      <c r="U137" s="16">
        <f t="shared" si="43"/>
        <v>68438.41</v>
      </c>
      <c r="V137" s="16">
        <f>ROUND($E$3*D137*M137*$E$4,2)</f>
        <v>82696.42</v>
      </c>
      <c r="W137" s="16">
        <f t="shared" si="44"/>
        <v>46053.35</v>
      </c>
      <c r="X137" s="16">
        <f t="shared" si="45"/>
        <v>53324.93</v>
      </c>
      <c r="Y137" s="16">
        <f t="shared" si="46"/>
        <v>60015.22</v>
      </c>
      <c r="Z137" s="16">
        <f t="shared" si="47"/>
        <v>63700.37</v>
      </c>
      <c r="AA137" s="16">
        <f t="shared" si="48"/>
        <v>63020.37</v>
      </c>
      <c r="AB137" s="16">
        <f t="shared" si="57"/>
        <v>53324.93</v>
      </c>
      <c r="AC137" s="16">
        <f t="shared" si="49"/>
        <v>58172.65</v>
      </c>
      <c r="AD137" s="16">
        <f>ROUND($E$3*D137*M137*$E$4*85%,2)</f>
        <v>70291.95</v>
      </c>
      <c r="AE137" s="16">
        <f t="shared" si="50"/>
        <v>27090.21</v>
      </c>
      <c r="AF137" s="16">
        <f t="shared" si="51"/>
        <v>31367.61</v>
      </c>
      <c r="AG137" s="16">
        <f t="shared" si="52"/>
        <v>35303.07</v>
      </c>
      <c r="AH137" s="16">
        <f t="shared" si="53"/>
        <v>37470.81</v>
      </c>
      <c r="AI137" s="16">
        <f t="shared" si="54"/>
        <v>37070.81</v>
      </c>
      <c r="AJ137" s="16">
        <f t="shared" si="58"/>
        <v>31367.61</v>
      </c>
      <c r="AK137" s="16">
        <f t="shared" si="55"/>
        <v>34219.21</v>
      </c>
      <c r="AL137" s="16">
        <f>ROUND($E$3*D137*M137*$E$4*50%,2)</f>
        <v>41348.21</v>
      </c>
      <c r="AN137" s="38"/>
      <c r="AO137" s="38"/>
    </row>
    <row r="138" spans="1:41" ht="38.25">
      <c r="A138" s="1">
        <v>127</v>
      </c>
      <c r="B138" s="1" t="s">
        <v>257</v>
      </c>
      <c r="C138" s="9" t="s">
        <v>258</v>
      </c>
      <c r="D138" s="10">
        <v>4.24</v>
      </c>
      <c r="E138" s="1" t="s">
        <v>5</v>
      </c>
      <c r="F138" s="1" t="s">
        <v>5</v>
      </c>
      <c r="G138" s="24">
        <f t="shared" si="31"/>
        <v>0.95</v>
      </c>
      <c r="H138" s="24">
        <f t="shared" si="32"/>
        <v>1.1000000000000001</v>
      </c>
      <c r="I138" s="24">
        <f t="shared" si="33"/>
        <v>1.2</v>
      </c>
      <c r="J138" s="24">
        <f t="shared" si="34"/>
        <v>1.3</v>
      </c>
      <c r="K138" s="24">
        <f t="shared" si="35"/>
        <v>1.1000000000000001</v>
      </c>
      <c r="L138" s="24">
        <f t="shared" si="36"/>
        <v>1.2</v>
      </c>
      <c r="M138" s="24">
        <f t="shared" si="37"/>
        <v>1.45</v>
      </c>
      <c r="N138" s="24"/>
      <c r="O138" s="16">
        <f t="shared" si="38"/>
        <v>93765.28</v>
      </c>
      <c r="P138" s="16">
        <f t="shared" si="39"/>
        <v>108570.33</v>
      </c>
      <c r="Q138" s="16">
        <f t="shared" si="40"/>
        <v>122191.86</v>
      </c>
      <c r="R138" s="16">
        <f t="shared" si="41"/>
        <v>129694.87</v>
      </c>
      <c r="S138" s="16">
        <f t="shared" si="42"/>
        <v>128310.39</v>
      </c>
      <c r="T138" s="16">
        <f t="shared" si="56"/>
        <v>108570.33</v>
      </c>
      <c r="U138" s="16">
        <f t="shared" si="43"/>
        <v>118440.36</v>
      </c>
      <c r="V138" s="16">
        <f>ROUND($E$3*D138*M138*$E$4,2)</f>
        <v>143115.43</v>
      </c>
      <c r="W138" s="16">
        <f t="shared" si="44"/>
        <v>79700.490000000005</v>
      </c>
      <c r="X138" s="16">
        <f t="shared" si="45"/>
        <v>92284.78</v>
      </c>
      <c r="Y138" s="16">
        <f t="shared" si="46"/>
        <v>103863.08</v>
      </c>
      <c r="Z138" s="16">
        <f t="shared" si="47"/>
        <v>110240.64</v>
      </c>
      <c r="AA138" s="16">
        <f t="shared" si="48"/>
        <v>109063.83</v>
      </c>
      <c r="AB138" s="16">
        <f t="shared" si="57"/>
        <v>92284.78</v>
      </c>
      <c r="AC138" s="16">
        <f t="shared" si="49"/>
        <v>100674.3</v>
      </c>
      <c r="AD138" s="16">
        <f>ROUND($E$3*D138*M138*$E$4*85%,2)</f>
        <v>121648.12</v>
      </c>
      <c r="AE138" s="16">
        <f t="shared" si="50"/>
        <v>46882.64</v>
      </c>
      <c r="AF138" s="16">
        <f t="shared" si="51"/>
        <v>54285.16</v>
      </c>
      <c r="AG138" s="16">
        <f t="shared" si="52"/>
        <v>61095.93</v>
      </c>
      <c r="AH138" s="16">
        <f t="shared" si="53"/>
        <v>64847.44</v>
      </c>
      <c r="AI138" s="16">
        <f t="shared" si="54"/>
        <v>64155.19</v>
      </c>
      <c r="AJ138" s="16">
        <f t="shared" si="58"/>
        <v>54285.16</v>
      </c>
      <c r="AK138" s="16">
        <f t="shared" si="55"/>
        <v>59220.18</v>
      </c>
      <c r="AL138" s="16">
        <f>ROUND($E$3*D138*M138*$E$4*50%,2)</f>
        <v>71557.72</v>
      </c>
      <c r="AN138" s="38"/>
      <c r="AO138" s="38"/>
    </row>
    <row r="139" spans="1:41" ht="38.25">
      <c r="A139" s="1">
        <v>128</v>
      </c>
      <c r="B139" s="1" t="s">
        <v>259</v>
      </c>
      <c r="C139" s="9" t="s">
        <v>260</v>
      </c>
      <c r="D139" s="10">
        <v>1.4</v>
      </c>
      <c r="E139" s="1" t="s">
        <v>5</v>
      </c>
      <c r="F139" s="1" t="s">
        <v>5</v>
      </c>
      <c r="G139" s="24">
        <f t="shared" si="31"/>
        <v>0.95</v>
      </c>
      <c r="H139" s="24">
        <f t="shared" si="32"/>
        <v>1.1000000000000001</v>
      </c>
      <c r="I139" s="24">
        <f t="shared" si="33"/>
        <v>1.2</v>
      </c>
      <c r="J139" s="24">
        <f t="shared" si="34"/>
        <v>1.3</v>
      </c>
      <c r="K139" s="24">
        <f t="shared" si="35"/>
        <v>1.1000000000000001</v>
      </c>
      <c r="L139" s="24">
        <f t="shared" si="36"/>
        <v>1.2</v>
      </c>
      <c r="M139" s="24">
        <f t="shared" si="37"/>
        <v>1.45</v>
      </c>
      <c r="N139" s="24"/>
      <c r="O139" s="16">
        <f t="shared" si="38"/>
        <v>30960.23</v>
      </c>
      <c r="P139" s="16">
        <f t="shared" si="39"/>
        <v>35848.69</v>
      </c>
      <c r="Q139" s="16">
        <f t="shared" si="40"/>
        <v>40346.370000000003</v>
      </c>
      <c r="R139" s="16">
        <f t="shared" si="41"/>
        <v>42823.78</v>
      </c>
      <c r="S139" s="16">
        <f t="shared" si="42"/>
        <v>42366.64</v>
      </c>
      <c r="T139" s="16">
        <f t="shared" si="56"/>
        <v>35848.69</v>
      </c>
      <c r="U139" s="16">
        <f t="shared" si="43"/>
        <v>39107.660000000003</v>
      </c>
      <c r="V139" s="16">
        <f>ROUND($E$3*D139*M139*$E$4,2)</f>
        <v>47255.1</v>
      </c>
      <c r="W139" s="16">
        <f t="shared" si="44"/>
        <v>26316.2</v>
      </c>
      <c r="X139" s="16">
        <f t="shared" si="45"/>
        <v>30471.39</v>
      </c>
      <c r="Y139" s="16">
        <f t="shared" si="46"/>
        <v>34294.410000000003</v>
      </c>
      <c r="Z139" s="16">
        <f t="shared" si="47"/>
        <v>36400.21</v>
      </c>
      <c r="AA139" s="16">
        <f t="shared" si="48"/>
        <v>36011.64</v>
      </c>
      <c r="AB139" s="16">
        <f t="shared" si="57"/>
        <v>30471.39</v>
      </c>
      <c r="AC139" s="16">
        <f t="shared" si="49"/>
        <v>33241.519999999997</v>
      </c>
      <c r="AD139" s="16">
        <f>ROUND($E$3*D139*M139*$E$4*85%,2)</f>
        <v>40166.83</v>
      </c>
      <c r="AE139" s="16">
        <f t="shared" si="50"/>
        <v>15480.12</v>
      </c>
      <c r="AF139" s="16">
        <f t="shared" si="51"/>
        <v>17924.349999999999</v>
      </c>
      <c r="AG139" s="16">
        <f t="shared" si="52"/>
        <v>20173.18</v>
      </c>
      <c r="AH139" s="16">
        <f t="shared" si="53"/>
        <v>21411.89</v>
      </c>
      <c r="AI139" s="16">
        <f t="shared" si="54"/>
        <v>21183.32</v>
      </c>
      <c r="AJ139" s="16">
        <f t="shared" si="58"/>
        <v>17924.349999999999</v>
      </c>
      <c r="AK139" s="16">
        <f t="shared" si="55"/>
        <v>19553.830000000002</v>
      </c>
      <c r="AL139" s="16">
        <f>ROUND($E$3*D139*M139*$E$4*50%,2)</f>
        <v>23627.55</v>
      </c>
      <c r="AN139" s="38"/>
      <c r="AO139" s="38"/>
    </row>
    <row r="140" spans="1:41" ht="38.25">
      <c r="A140" s="1">
        <v>129</v>
      </c>
      <c r="B140" s="1" t="s">
        <v>261</v>
      </c>
      <c r="C140" s="9" t="s">
        <v>262</v>
      </c>
      <c r="D140" s="10">
        <v>2.46</v>
      </c>
      <c r="E140" s="1" t="s">
        <v>5</v>
      </c>
      <c r="F140" s="1" t="s">
        <v>5</v>
      </c>
      <c r="G140" s="24">
        <f t="shared" si="31"/>
        <v>0.95</v>
      </c>
      <c r="H140" s="24">
        <f t="shared" si="32"/>
        <v>1.1000000000000001</v>
      </c>
      <c r="I140" s="24">
        <f t="shared" si="33"/>
        <v>1.2</v>
      </c>
      <c r="J140" s="24">
        <f t="shared" si="34"/>
        <v>1.3</v>
      </c>
      <c r="K140" s="24">
        <f t="shared" si="35"/>
        <v>1.1000000000000001</v>
      </c>
      <c r="L140" s="24">
        <f t="shared" si="36"/>
        <v>1.2</v>
      </c>
      <c r="M140" s="24">
        <f t="shared" si="37"/>
        <v>1.45</v>
      </c>
      <c r="N140" s="24"/>
      <c r="O140" s="16">
        <f t="shared" si="38"/>
        <v>54401.56</v>
      </c>
      <c r="P140" s="16">
        <f t="shared" si="39"/>
        <v>62991.27</v>
      </c>
      <c r="Q140" s="16">
        <f t="shared" si="40"/>
        <v>70894.33</v>
      </c>
      <c r="R140" s="16">
        <f t="shared" si="41"/>
        <v>75247.5</v>
      </c>
      <c r="S140" s="16">
        <f t="shared" si="42"/>
        <v>74444.23</v>
      </c>
      <c r="T140" s="16">
        <f t="shared" si="56"/>
        <v>62991.27</v>
      </c>
      <c r="U140" s="16">
        <f t="shared" si="43"/>
        <v>68717.75</v>
      </c>
      <c r="V140" s="16">
        <f>ROUND($E$3*D140*M140*$E$4,2)</f>
        <v>83033.95</v>
      </c>
      <c r="W140" s="16">
        <f t="shared" si="44"/>
        <v>46241.32</v>
      </c>
      <c r="X140" s="16">
        <f t="shared" si="45"/>
        <v>53542.58</v>
      </c>
      <c r="Y140" s="16">
        <f t="shared" si="46"/>
        <v>60260.18</v>
      </c>
      <c r="Z140" s="16">
        <f t="shared" si="47"/>
        <v>63960.37</v>
      </c>
      <c r="AA140" s="16">
        <f t="shared" si="48"/>
        <v>63277.599999999999</v>
      </c>
      <c r="AB140" s="16">
        <f t="shared" si="57"/>
        <v>53542.58</v>
      </c>
      <c r="AC140" s="16">
        <f t="shared" si="49"/>
        <v>58410.09</v>
      </c>
      <c r="AD140" s="16">
        <f>ROUND($E$3*D140*M140*$E$4*85%,2)</f>
        <v>70578.86</v>
      </c>
      <c r="AE140" s="16">
        <f t="shared" si="50"/>
        <v>27200.78</v>
      </c>
      <c r="AF140" s="16">
        <f t="shared" si="51"/>
        <v>31495.64</v>
      </c>
      <c r="AG140" s="16">
        <f t="shared" si="52"/>
        <v>35447.17</v>
      </c>
      <c r="AH140" s="16">
        <f t="shared" si="53"/>
        <v>37623.75</v>
      </c>
      <c r="AI140" s="16">
        <f t="shared" si="54"/>
        <v>37222.120000000003</v>
      </c>
      <c r="AJ140" s="16">
        <f t="shared" si="58"/>
        <v>31495.64</v>
      </c>
      <c r="AK140" s="16">
        <f t="shared" si="55"/>
        <v>34358.879999999997</v>
      </c>
      <c r="AL140" s="16">
        <f>ROUND($E$3*D140*M140*$E$4*50%,2)</f>
        <v>41516.980000000003</v>
      </c>
      <c r="AN140" s="38"/>
      <c r="AO140" s="38"/>
    </row>
    <row r="141" spans="1:41" ht="38.25">
      <c r="A141" s="1">
        <v>130</v>
      </c>
      <c r="B141" s="1" t="s">
        <v>263</v>
      </c>
      <c r="C141" s="9" t="s">
        <v>264</v>
      </c>
      <c r="D141" s="10">
        <v>3.24</v>
      </c>
      <c r="E141" s="1" t="s">
        <v>5</v>
      </c>
      <c r="F141" s="1" t="s">
        <v>5</v>
      </c>
      <c r="G141" s="24">
        <f t="shared" ref="G141:G204" si="59">$B$376</f>
        <v>0.95</v>
      </c>
      <c r="H141" s="24">
        <f t="shared" ref="H141:H204" si="60">$B$377</f>
        <v>1.1000000000000001</v>
      </c>
      <c r="I141" s="24">
        <f t="shared" ref="I141:I204" si="61">$B$378</f>
        <v>1.2</v>
      </c>
      <c r="J141" s="24">
        <f t="shared" ref="J141:J204" si="62">$B$379</f>
        <v>1.3</v>
      </c>
      <c r="K141" s="24">
        <f t="shared" ref="K141:K204" si="63">H141</f>
        <v>1.1000000000000001</v>
      </c>
      <c r="L141" s="24">
        <f t="shared" ref="L141:L204" si="64">$B$380</f>
        <v>1.2</v>
      </c>
      <c r="M141" s="24">
        <f t="shared" ref="M141:M204" si="65">$B$381</f>
        <v>1.45</v>
      </c>
      <c r="N141" s="24"/>
      <c r="O141" s="16">
        <f t="shared" ref="O141:O197" si="66">ROUND($E$3*D141*G141*$E$4,2)</f>
        <v>71650.83</v>
      </c>
      <c r="P141" s="16">
        <f t="shared" ref="P141:P197" si="67">ROUND($E$3*D141*H141*$E$4,2)</f>
        <v>82964.12</v>
      </c>
      <c r="Q141" s="16">
        <f t="shared" ref="Q141:Q197" si="68">ROUND($E$3*D141*I141*$E$5,2)</f>
        <v>93373.03</v>
      </c>
      <c r="R141" s="16">
        <f t="shared" ref="R141:R197" si="69">ROUND($E$3*D141*I141*$E$6,2)</f>
        <v>99106.46</v>
      </c>
      <c r="S141" s="16">
        <f t="shared" ref="S141:S197" si="70">ROUND($E$3*D141*J141*$E$4,2)</f>
        <v>98048.5</v>
      </c>
      <c r="T141" s="16">
        <f t="shared" si="56"/>
        <v>82964.12</v>
      </c>
      <c r="U141" s="16">
        <f t="shared" ref="U141:U197" si="71">ROUND($E$3*D141*L141*$E$4,2)</f>
        <v>90506.31</v>
      </c>
      <c r="V141" s="16">
        <f>ROUND($E$3*D141*M141*$E$4,2)</f>
        <v>109361.79</v>
      </c>
      <c r="W141" s="16">
        <f t="shared" ref="W141:W197" si="72">ROUND($E$3*D141*G141*$E$4*85%,2)</f>
        <v>60903.199999999997</v>
      </c>
      <c r="X141" s="16">
        <f t="shared" ref="X141:X197" si="73">ROUND($E$3*D141*H141*$E$4*85%,2)</f>
        <v>70519.5</v>
      </c>
      <c r="Y141" s="16">
        <f t="shared" ref="Y141:Y197" si="74">ROUND($E$3*D141*I141*$E$5*85%,2)</f>
        <v>79367.070000000007</v>
      </c>
      <c r="Z141" s="16">
        <f t="shared" ref="Z141:Z197" si="75">ROUND($E$3*D141*I141*$E$6*85%,2)</f>
        <v>84240.49</v>
      </c>
      <c r="AA141" s="16">
        <f t="shared" ref="AA141:AA197" si="76">ROUND($E$3*D141*J141*$E$4*85%,2)</f>
        <v>83341.23</v>
      </c>
      <c r="AB141" s="16">
        <f t="shared" si="57"/>
        <v>70519.5</v>
      </c>
      <c r="AC141" s="16">
        <f t="shared" ref="AC141:AC197" si="77">ROUND($E$3*D141*L141*$E$4*85%,2)</f>
        <v>76930.36</v>
      </c>
      <c r="AD141" s="16">
        <f>ROUND($E$3*D141*M141*$E$4*85%,2)</f>
        <v>92957.52</v>
      </c>
      <c r="AE141" s="16">
        <f t="shared" ref="AE141:AE197" si="78">ROUND($E$3*D141*G141*$E$4*50%,2)</f>
        <v>35825.410000000003</v>
      </c>
      <c r="AF141" s="16">
        <f t="shared" ref="AF141:AF197" si="79">ROUND($E$3*D141*H141*$E$4*50%,2)</f>
        <v>41482.06</v>
      </c>
      <c r="AG141" s="16">
        <f t="shared" ref="AG141:AG197" si="80">ROUND($E$3*D141*I141*$E$5*50%,2)</f>
        <v>46686.51</v>
      </c>
      <c r="AH141" s="16">
        <f t="shared" ref="AH141:AH197" si="81">ROUND($E$3*D141*I141*$E$6*50%,2)</f>
        <v>49553.23</v>
      </c>
      <c r="AI141" s="16">
        <f t="shared" ref="AI141:AI197" si="82">ROUND($E$3*D141*J141*$E$4*50%,2)</f>
        <v>49024.25</v>
      </c>
      <c r="AJ141" s="16">
        <f t="shared" si="58"/>
        <v>41482.06</v>
      </c>
      <c r="AK141" s="16">
        <f t="shared" ref="AK141:AK197" si="83">ROUND($E$3*D141*L141*$E$4*50%,2)</f>
        <v>45253.16</v>
      </c>
      <c r="AL141" s="16">
        <f>ROUND($E$3*D141*M141*$E$4*50%,2)</f>
        <v>54680.9</v>
      </c>
      <c r="AN141" s="38"/>
      <c r="AO141" s="38"/>
    </row>
    <row r="142" spans="1:41" ht="25.5">
      <c r="A142" s="1">
        <v>131</v>
      </c>
      <c r="B142" s="1" t="s">
        <v>265</v>
      </c>
      <c r="C142" s="9" t="s">
        <v>266</v>
      </c>
      <c r="D142" s="10">
        <v>1.0900000000000001</v>
      </c>
      <c r="E142" s="1" t="s">
        <v>5</v>
      </c>
      <c r="F142" s="1" t="s">
        <v>5</v>
      </c>
      <c r="G142" s="24">
        <f t="shared" si="59"/>
        <v>0.95</v>
      </c>
      <c r="H142" s="24">
        <f t="shared" si="60"/>
        <v>1.1000000000000001</v>
      </c>
      <c r="I142" s="24">
        <f t="shared" si="61"/>
        <v>1.2</v>
      </c>
      <c r="J142" s="24">
        <f t="shared" si="62"/>
        <v>1.3</v>
      </c>
      <c r="K142" s="24">
        <f t="shared" si="63"/>
        <v>1.1000000000000001</v>
      </c>
      <c r="L142" s="24">
        <f t="shared" si="64"/>
        <v>1.2</v>
      </c>
      <c r="M142" s="24">
        <f t="shared" si="65"/>
        <v>1.45</v>
      </c>
      <c r="N142" s="24"/>
      <c r="O142" s="16">
        <f t="shared" si="66"/>
        <v>24104.75</v>
      </c>
      <c r="P142" s="16">
        <f t="shared" si="67"/>
        <v>27910.77</v>
      </c>
      <c r="Q142" s="16">
        <f t="shared" si="68"/>
        <v>31412.53</v>
      </c>
      <c r="R142" s="16">
        <f t="shared" si="69"/>
        <v>33341.370000000003</v>
      </c>
      <c r="S142" s="16">
        <f t="shared" si="70"/>
        <v>32985.449999999997</v>
      </c>
      <c r="T142" s="16">
        <f t="shared" si="56"/>
        <v>27910.77</v>
      </c>
      <c r="U142" s="16">
        <f t="shared" si="71"/>
        <v>30448.11</v>
      </c>
      <c r="V142" s="16">
        <f>ROUND($E$3*D142*M142*$E$4,2)</f>
        <v>36791.47</v>
      </c>
      <c r="W142" s="16">
        <f t="shared" si="72"/>
        <v>20489.04</v>
      </c>
      <c r="X142" s="16">
        <f t="shared" si="73"/>
        <v>23724.15</v>
      </c>
      <c r="Y142" s="16">
        <f t="shared" si="74"/>
        <v>26700.65</v>
      </c>
      <c r="Z142" s="16">
        <f t="shared" si="75"/>
        <v>28340.16</v>
      </c>
      <c r="AA142" s="16">
        <f t="shared" si="76"/>
        <v>28037.64</v>
      </c>
      <c r="AB142" s="16">
        <f t="shared" si="57"/>
        <v>23724.15</v>
      </c>
      <c r="AC142" s="16">
        <f t="shared" si="77"/>
        <v>25880.89</v>
      </c>
      <c r="AD142" s="16">
        <f>ROUND($E$3*D142*M142*$E$4*85%,2)</f>
        <v>31272.75</v>
      </c>
      <c r="AE142" s="16">
        <f t="shared" si="78"/>
        <v>12052.38</v>
      </c>
      <c r="AF142" s="16">
        <f t="shared" si="79"/>
        <v>13955.38</v>
      </c>
      <c r="AG142" s="16">
        <f t="shared" si="80"/>
        <v>15706.27</v>
      </c>
      <c r="AH142" s="16">
        <f t="shared" si="81"/>
        <v>16670.68</v>
      </c>
      <c r="AI142" s="16">
        <f t="shared" si="82"/>
        <v>16492.73</v>
      </c>
      <c r="AJ142" s="16">
        <f t="shared" si="58"/>
        <v>13955.38</v>
      </c>
      <c r="AK142" s="16">
        <f t="shared" si="83"/>
        <v>15224.06</v>
      </c>
      <c r="AL142" s="16">
        <f>ROUND($E$3*D142*M142*$E$4*50%,2)</f>
        <v>18395.73</v>
      </c>
      <c r="AN142" s="38"/>
      <c r="AO142" s="38"/>
    </row>
    <row r="143" spans="1:41" ht="25.5">
      <c r="A143" s="1">
        <v>132</v>
      </c>
      <c r="B143" s="1" t="s">
        <v>267</v>
      </c>
      <c r="C143" s="9" t="s">
        <v>268</v>
      </c>
      <c r="D143" s="10">
        <v>1.36</v>
      </c>
      <c r="E143" s="1" t="s">
        <v>5</v>
      </c>
      <c r="F143" s="1" t="s">
        <v>5</v>
      </c>
      <c r="G143" s="24">
        <f t="shared" si="59"/>
        <v>0.95</v>
      </c>
      <c r="H143" s="24">
        <f t="shared" si="60"/>
        <v>1.1000000000000001</v>
      </c>
      <c r="I143" s="24">
        <f t="shared" si="61"/>
        <v>1.2</v>
      </c>
      <c r="J143" s="24">
        <f t="shared" si="62"/>
        <v>1.3</v>
      </c>
      <c r="K143" s="24">
        <f t="shared" si="63"/>
        <v>1.1000000000000001</v>
      </c>
      <c r="L143" s="24">
        <f t="shared" si="64"/>
        <v>1.2</v>
      </c>
      <c r="M143" s="24">
        <f t="shared" si="65"/>
        <v>1.45</v>
      </c>
      <c r="N143" s="24"/>
      <c r="O143" s="16">
        <f t="shared" si="66"/>
        <v>30075.66</v>
      </c>
      <c r="P143" s="16">
        <f t="shared" si="67"/>
        <v>34824.44</v>
      </c>
      <c r="Q143" s="16">
        <f t="shared" si="68"/>
        <v>39193.620000000003</v>
      </c>
      <c r="R143" s="16">
        <f t="shared" si="69"/>
        <v>41600.239999999998</v>
      </c>
      <c r="S143" s="16">
        <f t="shared" si="70"/>
        <v>41156.160000000003</v>
      </c>
      <c r="T143" s="16">
        <f t="shared" si="56"/>
        <v>34824.44</v>
      </c>
      <c r="U143" s="16">
        <f t="shared" si="71"/>
        <v>37990.300000000003</v>
      </c>
      <c r="V143" s="16">
        <f>ROUND($E$3*D143*M143*$E$4,2)</f>
        <v>45904.95</v>
      </c>
      <c r="W143" s="16">
        <f t="shared" si="72"/>
        <v>25564.31</v>
      </c>
      <c r="X143" s="16">
        <f t="shared" si="73"/>
        <v>29600.78</v>
      </c>
      <c r="Y143" s="16">
        <f t="shared" si="74"/>
        <v>33314.57</v>
      </c>
      <c r="Z143" s="16">
        <f t="shared" si="75"/>
        <v>35360.21</v>
      </c>
      <c r="AA143" s="16">
        <f t="shared" si="76"/>
        <v>34982.74</v>
      </c>
      <c r="AB143" s="16">
        <f t="shared" si="57"/>
        <v>29600.78</v>
      </c>
      <c r="AC143" s="16">
        <f t="shared" si="77"/>
        <v>32291.759999999998</v>
      </c>
      <c r="AD143" s="16">
        <f>ROUND($E$3*D143*M143*$E$4*85%,2)</f>
        <v>39019.21</v>
      </c>
      <c r="AE143" s="16">
        <f t="shared" si="78"/>
        <v>15037.83</v>
      </c>
      <c r="AF143" s="16">
        <f t="shared" si="79"/>
        <v>17412.22</v>
      </c>
      <c r="AG143" s="16">
        <f t="shared" si="80"/>
        <v>19596.810000000001</v>
      </c>
      <c r="AH143" s="16">
        <f t="shared" si="81"/>
        <v>20800.12</v>
      </c>
      <c r="AI143" s="16">
        <f t="shared" si="82"/>
        <v>20578.080000000002</v>
      </c>
      <c r="AJ143" s="16">
        <f t="shared" si="58"/>
        <v>17412.22</v>
      </c>
      <c r="AK143" s="16">
        <f t="shared" si="83"/>
        <v>18995.150000000001</v>
      </c>
      <c r="AL143" s="16">
        <f>ROUND($E$3*D143*M143*$E$4*50%,2)</f>
        <v>22952.47</v>
      </c>
      <c r="AN143" s="38"/>
      <c r="AO143" s="38"/>
    </row>
    <row r="144" spans="1:41" ht="25.5">
      <c r="A144" s="1">
        <v>133</v>
      </c>
      <c r="B144" s="1" t="s">
        <v>269</v>
      </c>
      <c r="C144" s="9" t="s">
        <v>270</v>
      </c>
      <c r="D144" s="10">
        <v>1.41</v>
      </c>
      <c r="E144" s="1" t="s">
        <v>5</v>
      </c>
      <c r="F144" s="1" t="s">
        <v>5</v>
      </c>
      <c r="G144" s="24">
        <f t="shared" si="59"/>
        <v>0.95</v>
      </c>
      <c r="H144" s="24">
        <f t="shared" si="60"/>
        <v>1.1000000000000001</v>
      </c>
      <c r="I144" s="24">
        <f t="shared" si="61"/>
        <v>1.2</v>
      </c>
      <c r="J144" s="24">
        <f t="shared" si="62"/>
        <v>1.3</v>
      </c>
      <c r="K144" s="24">
        <f t="shared" si="63"/>
        <v>1.1000000000000001</v>
      </c>
      <c r="L144" s="24">
        <f t="shared" si="64"/>
        <v>1.2</v>
      </c>
      <c r="M144" s="24">
        <f t="shared" si="65"/>
        <v>1.45</v>
      </c>
      <c r="N144" s="24"/>
      <c r="O144" s="16">
        <f t="shared" si="66"/>
        <v>31181.38</v>
      </c>
      <c r="P144" s="16">
        <f t="shared" si="67"/>
        <v>36104.75</v>
      </c>
      <c r="Q144" s="16">
        <f t="shared" si="68"/>
        <v>40634.559999999998</v>
      </c>
      <c r="R144" s="16">
        <f t="shared" si="69"/>
        <v>43129.66</v>
      </c>
      <c r="S144" s="16">
        <f t="shared" si="70"/>
        <v>42669.26</v>
      </c>
      <c r="T144" s="16">
        <f t="shared" si="56"/>
        <v>36104.75</v>
      </c>
      <c r="U144" s="16">
        <f t="shared" si="71"/>
        <v>39387.01</v>
      </c>
      <c r="V144" s="16">
        <f>ROUND($E$3*D144*M144*$E$4,2)</f>
        <v>47592.63</v>
      </c>
      <c r="W144" s="16">
        <f t="shared" si="72"/>
        <v>26504.17</v>
      </c>
      <c r="X144" s="16">
        <f t="shared" si="73"/>
        <v>30689.040000000001</v>
      </c>
      <c r="Y144" s="16">
        <f t="shared" si="74"/>
        <v>34539.370000000003</v>
      </c>
      <c r="Z144" s="16">
        <f t="shared" si="75"/>
        <v>36660.21</v>
      </c>
      <c r="AA144" s="16">
        <f t="shared" si="76"/>
        <v>36268.870000000003</v>
      </c>
      <c r="AB144" s="16">
        <f t="shared" si="57"/>
        <v>30689.040000000001</v>
      </c>
      <c r="AC144" s="16">
        <f t="shared" si="77"/>
        <v>33478.949999999997</v>
      </c>
      <c r="AD144" s="16">
        <f>ROUND($E$3*D144*M144*$E$4*85%,2)</f>
        <v>40453.74</v>
      </c>
      <c r="AE144" s="16">
        <f t="shared" si="78"/>
        <v>15590.69</v>
      </c>
      <c r="AF144" s="16">
        <f t="shared" si="79"/>
        <v>18052.38</v>
      </c>
      <c r="AG144" s="16">
        <f t="shared" si="80"/>
        <v>20317.28</v>
      </c>
      <c r="AH144" s="16">
        <f t="shared" si="81"/>
        <v>21564.83</v>
      </c>
      <c r="AI144" s="16">
        <f t="shared" si="82"/>
        <v>21334.63</v>
      </c>
      <c r="AJ144" s="16">
        <f t="shared" si="58"/>
        <v>18052.38</v>
      </c>
      <c r="AK144" s="16">
        <f t="shared" si="83"/>
        <v>19693.5</v>
      </c>
      <c r="AL144" s="16">
        <f>ROUND($E$3*D144*M144*$E$4*50%,2)</f>
        <v>23796.32</v>
      </c>
      <c r="AN144" s="38"/>
      <c r="AO144" s="38"/>
    </row>
    <row r="145" spans="1:41" ht="38.25">
      <c r="A145" s="1">
        <v>134</v>
      </c>
      <c r="B145" s="1" t="s">
        <v>271</v>
      </c>
      <c r="C145" s="9" t="s">
        <v>727</v>
      </c>
      <c r="D145" s="10">
        <v>1.88</v>
      </c>
      <c r="E145" s="1" t="s">
        <v>5</v>
      </c>
      <c r="F145" s="1" t="s">
        <v>5</v>
      </c>
      <c r="G145" s="24">
        <f t="shared" si="59"/>
        <v>0.95</v>
      </c>
      <c r="H145" s="24">
        <f t="shared" si="60"/>
        <v>1.1000000000000001</v>
      </c>
      <c r="I145" s="24">
        <f t="shared" si="61"/>
        <v>1.2</v>
      </c>
      <c r="J145" s="24">
        <f t="shared" si="62"/>
        <v>1.3</v>
      </c>
      <c r="K145" s="24">
        <f t="shared" si="63"/>
        <v>1.1000000000000001</v>
      </c>
      <c r="L145" s="24">
        <f t="shared" si="64"/>
        <v>1.2</v>
      </c>
      <c r="M145" s="24">
        <f t="shared" si="65"/>
        <v>1.45</v>
      </c>
      <c r="N145" s="24"/>
      <c r="O145" s="16">
        <f t="shared" si="66"/>
        <v>41575.17</v>
      </c>
      <c r="P145" s="16">
        <f t="shared" si="67"/>
        <v>48139.67</v>
      </c>
      <c r="Q145" s="16">
        <f t="shared" si="68"/>
        <v>54179.41</v>
      </c>
      <c r="R145" s="16">
        <f t="shared" si="69"/>
        <v>57506.22</v>
      </c>
      <c r="S145" s="16">
        <f t="shared" si="70"/>
        <v>56892.34</v>
      </c>
      <c r="T145" s="16">
        <f t="shared" si="56"/>
        <v>48139.67</v>
      </c>
      <c r="U145" s="16">
        <f t="shared" si="71"/>
        <v>52516.01</v>
      </c>
      <c r="V145" s="16">
        <f>ROUND($E$3*D145*M145*$E$4,2)</f>
        <v>63456.84</v>
      </c>
      <c r="W145" s="16">
        <f t="shared" si="72"/>
        <v>35338.9</v>
      </c>
      <c r="X145" s="16">
        <f t="shared" si="73"/>
        <v>40918.720000000001</v>
      </c>
      <c r="Y145" s="16">
        <f t="shared" si="74"/>
        <v>46052.5</v>
      </c>
      <c r="Z145" s="16">
        <f t="shared" si="75"/>
        <v>48880.28</v>
      </c>
      <c r="AA145" s="16">
        <f t="shared" si="76"/>
        <v>48358.49</v>
      </c>
      <c r="AB145" s="16">
        <f t="shared" si="57"/>
        <v>40918.720000000001</v>
      </c>
      <c r="AC145" s="16">
        <f t="shared" si="77"/>
        <v>44638.61</v>
      </c>
      <c r="AD145" s="16">
        <f>ROUND($E$3*D145*M145*$E$4*85%,2)</f>
        <v>53938.32</v>
      </c>
      <c r="AE145" s="16">
        <f t="shared" si="78"/>
        <v>20787.59</v>
      </c>
      <c r="AF145" s="16">
        <f t="shared" si="79"/>
        <v>24069.84</v>
      </c>
      <c r="AG145" s="16">
        <f t="shared" si="80"/>
        <v>27089.71</v>
      </c>
      <c r="AH145" s="16">
        <f t="shared" si="81"/>
        <v>28753.11</v>
      </c>
      <c r="AI145" s="16">
        <f t="shared" si="82"/>
        <v>28446.17</v>
      </c>
      <c r="AJ145" s="16">
        <f t="shared" si="58"/>
        <v>24069.84</v>
      </c>
      <c r="AK145" s="16">
        <f t="shared" si="83"/>
        <v>26258</v>
      </c>
      <c r="AL145" s="16">
        <f>ROUND($E$3*D145*M145*$E$4*50%,2)</f>
        <v>31728.42</v>
      </c>
      <c r="AN145" s="38"/>
      <c r="AO145" s="38"/>
    </row>
    <row r="146" spans="1:41" ht="38.25">
      <c r="A146" s="1">
        <v>135</v>
      </c>
      <c r="B146" s="1" t="s">
        <v>272</v>
      </c>
      <c r="C146" s="9" t="s">
        <v>726</v>
      </c>
      <c r="D146" s="10">
        <v>1.92</v>
      </c>
      <c r="E146" s="1" t="s">
        <v>5</v>
      </c>
      <c r="F146" s="1" t="s">
        <v>5</v>
      </c>
      <c r="G146" s="24">
        <f t="shared" si="59"/>
        <v>0.95</v>
      </c>
      <c r="H146" s="24">
        <f t="shared" si="60"/>
        <v>1.1000000000000001</v>
      </c>
      <c r="I146" s="24">
        <f t="shared" si="61"/>
        <v>1.2</v>
      </c>
      <c r="J146" s="24">
        <f t="shared" si="62"/>
        <v>1.3</v>
      </c>
      <c r="K146" s="24">
        <f t="shared" si="63"/>
        <v>1.1000000000000001</v>
      </c>
      <c r="L146" s="24">
        <f t="shared" si="64"/>
        <v>1.2</v>
      </c>
      <c r="M146" s="24">
        <f t="shared" si="65"/>
        <v>1.45</v>
      </c>
      <c r="N146" s="24"/>
      <c r="O146" s="16">
        <f t="shared" si="66"/>
        <v>42459.75</v>
      </c>
      <c r="P146" s="16">
        <f t="shared" si="67"/>
        <v>49163.92</v>
      </c>
      <c r="Q146" s="16">
        <f t="shared" si="68"/>
        <v>55332.160000000003</v>
      </c>
      <c r="R146" s="16">
        <f t="shared" si="69"/>
        <v>58729.75</v>
      </c>
      <c r="S146" s="16">
        <f t="shared" si="70"/>
        <v>58102.82</v>
      </c>
      <c r="T146" s="16">
        <f t="shared" si="56"/>
        <v>49163.92</v>
      </c>
      <c r="U146" s="16">
        <f t="shared" si="71"/>
        <v>53633.37</v>
      </c>
      <c r="V146" s="16">
        <f>ROUND($E$3*D146*M146*$E$4,2)</f>
        <v>64806.99</v>
      </c>
      <c r="W146" s="16">
        <f t="shared" si="72"/>
        <v>36090.79</v>
      </c>
      <c r="X146" s="16">
        <f t="shared" si="73"/>
        <v>41789.33</v>
      </c>
      <c r="Y146" s="16">
        <f t="shared" si="74"/>
        <v>47032.34</v>
      </c>
      <c r="Z146" s="16">
        <f t="shared" si="75"/>
        <v>49920.29</v>
      </c>
      <c r="AA146" s="16">
        <f t="shared" si="76"/>
        <v>49387.39</v>
      </c>
      <c r="AB146" s="16">
        <f t="shared" si="57"/>
        <v>41789.33</v>
      </c>
      <c r="AC146" s="16">
        <f t="shared" si="77"/>
        <v>45588.36</v>
      </c>
      <c r="AD146" s="16">
        <f>ROUND($E$3*D146*M146*$E$4*85%,2)</f>
        <v>55085.94</v>
      </c>
      <c r="AE146" s="16">
        <f t="shared" si="78"/>
        <v>21229.88</v>
      </c>
      <c r="AF146" s="16">
        <f t="shared" si="79"/>
        <v>24581.96</v>
      </c>
      <c r="AG146" s="16">
        <f t="shared" si="80"/>
        <v>27666.080000000002</v>
      </c>
      <c r="AH146" s="16">
        <f t="shared" si="81"/>
        <v>29364.880000000001</v>
      </c>
      <c r="AI146" s="16">
        <f t="shared" si="82"/>
        <v>29051.41</v>
      </c>
      <c r="AJ146" s="16">
        <f t="shared" si="58"/>
        <v>24581.96</v>
      </c>
      <c r="AK146" s="16">
        <f t="shared" si="83"/>
        <v>26816.68</v>
      </c>
      <c r="AL146" s="16">
        <f>ROUND($E$3*D146*M146*$E$4*50%,2)</f>
        <v>32403.49</v>
      </c>
      <c r="AN146" s="38"/>
      <c r="AO146" s="38"/>
    </row>
    <row r="147" spans="1:41" ht="38.25">
      <c r="A147" s="1">
        <v>136</v>
      </c>
      <c r="B147" s="1" t="s">
        <v>273</v>
      </c>
      <c r="C147" s="9" t="s">
        <v>274</v>
      </c>
      <c r="D147" s="10">
        <v>2.29</v>
      </c>
      <c r="E147" s="1" t="s">
        <v>5</v>
      </c>
      <c r="F147" s="1" t="s">
        <v>5</v>
      </c>
      <c r="G147" s="24">
        <f t="shared" si="59"/>
        <v>0.95</v>
      </c>
      <c r="H147" s="24">
        <f t="shared" si="60"/>
        <v>1.1000000000000001</v>
      </c>
      <c r="I147" s="24">
        <f t="shared" si="61"/>
        <v>1.2</v>
      </c>
      <c r="J147" s="24">
        <f t="shared" si="62"/>
        <v>1.3</v>
      </c>
      <c r="K147" s="24">
        <f t="shared" si="63"/>
        <v>1.1000000000000001</v>
      </c>
      <c r="L147" s="24">
        <f t="shared" si="64"/>
        <v>1.2</v>
      </c>
      <c r="M147" s="24">
        <f t="shared" si="65"/>
        <v>1.45</v>
      </c>
      <c r="N147" s="24"/>
      <c r="O147" s="16">
        <f t="shared" si="66"/>
        <v>50642.1</v>
      </c>
      <c r="P147" s="16">
        <f t="shared" si="67"/>
        <v>58638.22</v>
      </c>
      <c r="Q147" s="16">
        <f t="shared" si="68"/>
        <v>65995.13</v>
      </c>
      <c r="R147" s="16">
        <f t="shared" si="69"/>
        <v>70047.47</v>
      </c>
      <c r="S147" s="16">
        <f t="shared" si="70"/>
        <v>69299.710000000006</v>
      </c>
      <c r="T147" s="16">
        <f t="shared" si="56"/>
        <v>58638.22</v>
      </c>
      <c r="U147" s="16">
        <f t="shared" si="71"/>
        <v>63968.97</v>
      </c>
      <c r="V147" s="16">
        <f>ROUND($E$3*D147*M147*$E$4,2)</f>
        <v>77295.83</v>
      </c>
      <c r="W147" s="16">
        <f t="shared" si="72"/>
        <v>43045.78</v>
      </c>
      <c r="X147" s="16">
        <f t="shared" si="73"/>
        <v>49842.49</v>
      </c>
      <c r="Y147" s="16">
        <f t="shared" si="74"/>
        <v>56095.86</v>
      </c>
      <c r="Z147" s="16">
        <f t="shared" si="75"/>
        <v>59540.35</v>
      </c>
      <c r="AA147" s="16">
        <f t="shared" si="76"/>
        <v>58904.76</v>
      </c>
      <c r="AB147" s="16">
        <f t="shared" si="57"/>
        <v>49842.49</v>
      </c>
      <c r="AC147" s="16">
        <f t="shared" si="77"/>
        <v>54373.62</v>
      </c>
      <c r="AD147" s="16">
        <f>ROUND($E$3*D147*M147*$E$4*85%,2)</f>
        <v>65701.460000000006</v>
      </c>
      <c r="AE147" s="16">
        <f t="shared" si="78"/>
        <v>25321.05</v>
      </c>
      <c r="AF147" s="16">
        <f t="shared" si="79"/>
        <v>29319.11</v>
      </c>
      <c r="AG147" s="16">
        <f t="shared" si="80"/>
        <v>32997.57</v>
      </c>
      <c r="AH147" s="16">
        <f t="shared" si="81"/>
        <v>35023.730000000003</v>
      </c>
      <c r="AI147" s="16">
        <f t="shared" si="82"/>
        <v>34649.86</v>
      </c>
      <c r="AJ147" s="16">
        <f t="shared" si="58"/>
        <v>29319.11</v>
      </c>
      <c r="AK147" s="16">
        <f t="shared" si="83"/>
        <v>31984.48</v>
      </c>
      <c r="AL147" s="16">
        <f>ROUND($E$3*D147*M147*$E$4*50%,2)</f>
        <v>38647.919999999998</v>
      </c>
      <c r="AN147" s="38"/>
      <c r="AO147" s="38"/>
    </row>
    <row r="148" spans="1:41" ht="38.25">
      <c r="A148" s="1">
        <v>137</v>
      </c>
      <c r="B148" s="1" t="s">
        <v>275</v>
      </c>
      <c r="C148" s="9" t="s">
        <v>276</v>
      </c>
      <c r="D148" s="10">
        <v>3.12</v>
      </c>
      <c r="E148" s="1" t="s">
        <v>5</v>
      </c>
      <c r="F148" s="1" t="s">
        <v>5</v>
      </c>
      <c r="G148" s="24">
        <f t="shared" si="59"/>
        <v>0.95</v>
      </c>
      <c r="H148" s="24">
        <f t="shared" si="60"/>
        <v>1.1000000000000001</v>
      </c>
      <c r="I148" s="24">
        <f t="shared" si="61"/>
        <v>1.2</v>
      </c>
      <c r="J148" s="24">
        <f t="shared" si="62"/>
        <v>1.3</v>
      </c>
      <c r="K148" s="24">
        <f t="shared" si="63"/>
        <v>1.1000000000000001</v>
      </c>
      <c r="L148" s="24">
        <f t="shared" si="64"/>
        <v>1.2</v>
      </c>
      <c r="M148" s="24">
        <f t="shared" si="65"/>
        <v>1.45</v>
      </c>
      <c r="N148" s="24"/>
      <c r="O148" s="16">
        <f t="shared" si="66"/>
        <v>68997.09</v>
      </c>
      <c r="P148" s="16">
        <f t="shared" si="67"/>
        <v>79891.37</v>
      </c>
      <c r="Q148" s="16">
        <f t="shared" si="68"/>
        <v>89914.77</v>
      </c>
      <c r="R148" s="16">
        <f t="shared" si="69"/>
        <v>95435.85</v>
      </c>
      <c r="S148" s="16">
        <f t="shared" si="70"/>
        <v>94417.08</v>
      </c>
      <c r="T148" s="16">
        <f t="shared" si="56"/>
        <v>79891.37</v>
      </c>
      <c r="U148" s="16">
        <f t="shared" si="71"/>
        <v>87154.22</v>
      </c>
      <c r="V148" s="16">
        <f>ROUND($E$3*D148*M148*$E$4,2)</f>
        <v>105311.35</v>
      </c>
      <c r="W148" s="16">
        <f t="shared" si="72"/>
        <v>58647.53</v>
      </c>
      <c r="X148" s="16">
        <f t="shared" si="73"/>
        <v>67907.67</v>
      </c>
      <c r="Y148" s="16">
        <f t="shared" si="74"/>
        <v>76427.55</v>
      </c>
      <c r="Z148" s="16">
        <f t="shared" si="75"/>
        <v>81120.47</v>
      </c>
      <c r="AA148" s="16">
        <f t="shared" si="76"/>
        <v>80254.52</v>
      </c>
      <c r="AB148" s="16">
        <f t="shared" si="57"/>
        <v>67907.67</v>
      </c>
      <c r="AC148" s="16">
        <f t="shared" si="77"/>
        <v>74081.09</v>
      </c>
      <c r="AD148" s="16">
        <f>ROUND($E$3*D148*M148*$E$4*85%,2)</f>
        <v>89514.65</v>
      </c>
      <c r="AE148" s="16">
        <f t="shared" si="78"/>
        <v>34498.550000000003</v>
      </c>
      <c r="AF148" s="16">
        <f t="shared" si="79"/>
        <v>39945.69</v>
      </c>
      <c r="AG148" s="16">
        <f t="shared" si="80"/>
        <v>44957.38</v>
      </c>
      <c r="AH148" s="16">
        <f t="shared" si="81"/>
        <v>47717.919999999998</v>
      </c>
      <c r="AI148" s="16">
        <f t="shared" si="82"/>
        <v>47208.54</v>
      </c>
      <c r="AJ148" s="16">
        <f t="shared" si="58"/>
        <v>39945.69</v>
      </c>
      <c r="AK148" s="16">
        <f t="shared" si="83"/>
        <v>43577.11</v>
      </c>
      <c r="AL148" s="16">
        <f>ROUND($E$3*D148*M148*$E$4*50%,2)</f>
        <v>52655.68</v>
      </c>
      <c r="AN148" s="38"/>
      <c r="AO148" s="38"/>
    </row>
    <row r="149" spans="1:41" ht="38.25">
      <c r="A149" s="1">
        <v>138</v>
      </c>
      <c r="B149" s="1" t="s">
        <v>277</v>
      </c>
      <c r="C149" s="9" t="s">
        <v>278</v>
      </c>
      <c r="D149" s="10">
        <v>1.96</v>
      </c>
      <c r="E149" s="1" t="s">
        <v>5</v>
      </c>
      <c r="F149" s="1" t="s">
        <v>5</v>
      </c>
      <c r="G149" s="24">
        <f t="shared" si="59"/>
        <v>0.95</v>
      </c>
      <c r="H149" s="24">
        <f t="shared" si="60"/>
        <v>1.1000000000000001</v>
      </c>
      <c r="I149" s="24">
        <f t="shared" si="61"/>
        <v>1.2</v>
      </c>
      <c r="J149" s="24">
        <f t="shared" si="62"/>
        <v>1.3</v>
      </c>
      <c r="K149" s="24">
        <f t="shared" si="63"/>
        <v>1.1000000000000001</v>
      </c>
      <c r="L149" s="24">
        <f t="shared" si="64"/>
        <v>1.2</v>
      </c>
      <c r="M149" s="24">
        <f t="shared" si="65"/>
        <v>1.45</v>
      </c>
      <c r="N149" s="24"/>
      <c r="O149" s="16">
        <f t="shared" si="66"/>
        <v>43344.33</v>
      </c>
      <c r="P149" s="16">
        <f t="shared" si="67"/>
        <v>50188.17</v>
      </c>
      <c r="Q149" s="16">
        <f t="shared" si="68"/>
        <v>56484.92</v>
      </c>
      <c r="R149" s="16">
        <f t="shared" si="69"/>
        <v>59953.29</v>
      </c>
      <c r="S149" s="16">
        <f t="shared" si="70"/>
        <v>59313.29</v>
      </c>
      <c r="T149" s="16">
        <f t="shared" si="56"/>
        <v>50188.17</v>
      </c>
      <c r="U149" s="16">
        <f t="shared" si="71"/>
        <v>54750.73</v>
      </c>
      <c r="V149" s="16">
        <f>ROUND($E$3*D149*M149*$E$4,2)</f>
        <v>66157.13</v>
      </c>
      <c r="W149" s="16">
        <f t="shared" si="72"/>
        <v>36842.68</v>
      </c>
      <c r="X149" s="16">
        <f t="shared" si="73"/>
        <v>42659.94</v>
      </c>
      <c r="Y149" s="16">
        <f t="shared" si="74"/>
        <v>48012.18</v>
      </c>
      <c r="Z149" s="16">
        <f t="shared" si="75"/>
        <v>50960.3</v>
      </c>
      <c r="AA149" s="16">
        <f t="shared" si="76"/>
        <v>50416.3</v>
      </c>
      <c r="AB149" s="16">
        <f t="shared" si="57"/>
        <v>42659.94</v>
      </c>
      <c r="AC149" s="16">
        <f t="shared" si="77"/>
        <v>46538.12</v>
      </c>
      <c r="AD149" s="16">
        <f>ROUND($E$3*D149*M149*$E$4*85%,2)</f>
        <v>56233.56</v>
      </c>
      <c r="AE149" s="16">
        <f t="shared" si="78"/>
        <v>21672.16</v>
      </c>
      <c r="AF149" s="16">
        <f t="shared" si="79"/>
        <v>25094.09</v>
      </c>
      <c r="AG149" s="16">
        <f t="shared" si="80"/>
        <v>28242.46</v>
      </c>
      <c r="AH149" s="16">
        <f t="shared" si="81"/>
        <v>29976.639999999999</v>
      </c>
      <c r="AI149" s="16">
        <f t="shared" si="82"/>
        <v>29656.65</v>
      </c>
      <c r="AJ149" s="16">
        <f t="shared" si="58"/>
        <v>25094.09</v>
      </c>
      <c r="AK149" s="16">
        <f t="shared" si="83"/>
        <v>27375.37</v>
      </c>
      <c r="AL149" s="16">
        <f>ROUND($E$3*D149*M149*$E$4*50%,2)</f>
        <v>33078.57</v>
      </c>
      <c r="AN149" s="38"/>
      <c r="AO149" s="38"/>
    </row>
    <row r="150" spans="1:41" ht="38.25">
      <c r="A150" s="1">
        <v>139</v>
      </c>
      <c r="B150" s="1" t="s">
        <v>279</v>
      </c>
      <c r="C150" s="9" t="s">
        <v>280</v>
      </c>
      <c r="D150" s="10">
        <v>2.17</v>
      </c>
      <c r="E150" s="1" t="s">
        <v>5</v>
      </c>
      <c r="F150" s="1" t="s">
        <v>5</v>
      </c>
      <c r="G150" s="24">
        <f t="shared" si="59"/>
        <v>0.95</v>
      </c>
      <c r="H150" s="24">
        <f t="shared" si="60"/>
        <v>1.1000000000000001</v>
      </c>
      <c r="I150" s="24">
        <f t="shared" si="61"/>
        <v>1.2</v>
      </c>
      <c r="J150" s="24">
        <f t="shared" si="62"/>
        <v>1.3</v>
      </c>
      <c r="K150" s="24">
        <f t="shared" si="63"/>
        <v>1.1000000000000001</v>
      </c>
      <c r="L150" s="24">
        <f t="shared" si="64"/>
        <v>1.2</v>
      </c>
      <c r="M150" s="24">
        <f t="shared" si="65"/>
        <v>1.45</v>
      </c>
      <c r="N150" s="24"/>
      <c r="O150" s="16">
        <f t="shared" si="66"/>
        <v>47988.36</v>
      </c>
      <c r="P150" s="16">
        <f t="shared" si="67"/>
        <v>55565.47</v>
      </c>
      <c r="Q150" s="16">
        <f t="shared" si="68"/>
        <v>62536.87</v>
      </c>
      <c r="R150" s="16">
        <f t="shared" si="69"/>
        <v>66376.86</v>
      </c>
      <c r="S150" s="16">
        <f t="shared" si="70"/>
        <v>65668.289999999994</v>
      </c>
      <c r="T150" s="16">
        <f t="shared" si="56"/>
        <v>55565.47</v>
      </c>
      <c r="U150" s="16">
        <f t="shared" si="71"/>
        <v>60616.88</v>
      </c>
      <c r="V150" s="16">
        <f>ROUND($E$3*D150*M150*$E$4,2)</f>
        <v>73245.399999999994</v>
      </c>
      <c r="W150" s="16">
        <f t="shared" si="72"/>
        <v>40790.11</v>
      </c>
      <c r="X150" s="16">
        <f t="shared" si="73"/>
        <v>47230.65</v>
      </c>
      <c r="Y150" s="16">
        <f t="shared" si="74"/>
        <v>53156.34</v>
      </c>
      <c r="Z150" s="16">
        <f t="shared" si="75"/>
        <v>56420.33</v>
      </c>
      <c r="AA150" s="16">
        <f t="shared" si="76"/>
        <v>55818.04</v>
      </c>
      <c r="AB150" s="16">
        <f t="shared" si="57"/>
        <v>47230.65</v>
      </c>
      <c r="AC150" s="16">
        <f t="shared" si="77"/>
        <v>51524.35</v>
      </c>
      <c r="AD150" s="16">
        <f>ROUND($E$3*D150*M150*$E$4*85%,2)</f>
        <v>62258.59</v>
      </c>
      <c r="AE150" s="16">
        <f t="shared" si="78"/>
        <v>23994.18</v>
      </c>
      <c r="AF150" s="16">
        <f t="shared" si="79"/>
        <v>27782.74</v>
      </c>
      <c r="AG150" s="16">
        <f t="shared" si="80"/>
        <v>31268.44</v>
      </c>
      <c r="AH150" s="16">
        <f t="shared" si="81"/>
        <v>33188.43</v>
      </c>
      <c r="AI150" s="16">
        <f t="shared" si="82"/>
        <v>32834.14</v>
      </c>
      <c r="AJ150" s="16">
        <f t="shared" si="58"/>
        <v>27782.74</v>
      </c>
      <c r="AK150" s="16">
        <f t="shared" si="83"/>
        <v>30308.44</v>
      </c>
      <c r="AL150" s="16">
        <f>ROUND($E$3*D150*M150*$E$4*50%,2)</f>
        <v>36622.699999999997</v>
      </c>
      <c r="AN150" s="38"/>
      <c r="AO150" s="38"/>
    </row>
    <row r="151" spans="1:41" ht="38.25">
      <c r="A151" s="1">
        <v>140</v>
      </c>
      <c r="B151" s="1" t="s">
        <v>281</v>
      </c>
      <c r="C151" s="9" t="s">
        <v>723</v>
      </c>
      <c r="D151" s="10">
        <v>2.02</v>
      </c>
      <c r="E151" s="1" t="s">
        <v>5</v>
      </c>
      <c r="F151" s="1" t="s">
        <v>5</v>
      </c>
      <c r="G151" s="24">
        <f t="shared" si="59"/>
        <v>0.95</v>
      </c>
      <c r="H151" s="24">
        <f t="shared" si="60"/>
        <v>1.1000000000000001</v>
      </c>
      <c r="I151" s="24">
        <f t="shared" si="61"/>
        <v>1.2</v>
      </c>
      <c r="J151" s="24">
        <f t="shared" si="62"/>
        <v>1.3</v>
      </c>
      <c r="K151" s="24">
        <f t="shared" si="63"/>
        <v>1.1000000000000001</v>
      </c>
      <c r="L151" s="24">
        <f t="shared" si="64"/>
        <v>1.2</v>
      </c>
      <c r="M151" s="24">
        <f t="shared" si="65"/>
        <v>1.45</v>
      </c>
      <c r="N151" s="24"/>
      <c r="O151" s="16">
        <f t="shared" si="66"/>
        <v>44671.199999999997</v>
      </c>
      <c r="P151" s="16">
        <f t="shared" si="67"/>
        <v>51724.54</v>
      </c>
      <c r="Q151" s="16">
        <f t="shared" si="68"/>
        <v>58214.05</v>
      </c>
      <c r="R151" s="16">
        <f t="shared" si="69"/>
        <v>61788.59</v>
      </c>
      <c r="S151" s="16">
        <f t="shared" si="70"/>
        <v>61129</v>
      </c>
      <c r="T151" s="16">
        <f t="shared" si="56"/>
        <v>51724.54</v>
      </c>
      <c r="U151" s="16">
        <f t="shared" si="71"/>
        <v>56426.77</v>
      </c>
      <c r="V151" s="16">
        <f>ROUND($E$3*D151*M151*$E$4,2)</f>
        <v>68182.350000000006</v>
      </c>
      <c r="W151" s="16">
        <f t="shared" si="72"/>
        <v>37970.519999999997</v>
      </c>
      <c r="X151" s="16">
        <f t="shared" si="73"/>
        <v>43965.86</v>
      </c>
      <c r="Y151" s="16">
        <f t="shared" si="74"/>
        <v>49481.94</v>
      </c>
      <c r="Z151" s="16">
        <f t="shared" si="75"/>
        <v>52520.3</v>
      </c>
      <c r="AA151" s="16">
        <f t="shared" si="76"/>
        <v>51959.65</v>
      </c>
      <c r="AB151" s="16">
        <f t="shared" si="57"/>
        <v>43965.86</v>
      </c>
      <c r="AC151" s="16">
        <f t="shared" si="77"/>
        <v>47962.76</v>
      </c>
      <c r="AD151" s="16">
        <f>ROUND($E$3*D151*M151*$E$4*85%,2)</f>
        <v>57955</v>
      </c>
      <c r="AE151" s="16">
        <f t="shared" si="78"/>
        <v>22335.599999999999</v>
      </c>
      <c r="AF151" s="16">
        <f t="shared" si="79"/>
        <v>25862.27</v>
      </c>
      <c r="AG151" s="16">
        <f t="shared" si="80"/>
        <v>29107.02</v>
      </c>
      <c r="AH151" s="16">
        <f t="shared" si="81"/>
        <v>30894.3</v>
      </c>
      <c r="AI151" s="16">
        <f t="shared" si="82"/>
        <v>30564.5</v>
      </c>
      <c r="AJ151" s="16">
        <f t="shared" si="58"/>
        <v>25862.27</v>
      </c>
      <c r="AK151" s="16">
        <f t="shared" si="83"/>
        <v>28213.39</v>
      </c>
      <c r="AL151" s="16">
        <f>ROUND($E$3*D151*M151*$E$4*50%,2)</f>
        <v>34091.18</v>
      </c>
      <c r="AN151" s="38"/>
      <c r="AO151" s="38"/>
    </row>
    <row r="152" spans="1:41" ht="38.25">
      <c r="A152" s="1">
        <v>141</v>
      </c>
      <c r="B152" s="1" t="s">
        <v>282</v>
      </c>
      <c r="C152" s="9" t="s">
        <v>724</v>
      </c>
      <c r="D152" s="10">
        <v>2.57</v>
      </c>
      <c r="E152" s="1" t="s">
        <v>5</v>
      </c>
      <c r="F152" s="1" t="s">
        <v>5</v>
      </c>
      <c r="G152" s="24">
        <f t="shared" si="59"/>
        <v>0.95</v>
      </c>
      <c r="H152" s="24">
        <f t="shared" si="60"/>
        <v>1.1000000000000001</v>
      </c>
      <c r="I152" s="24">
        <f t="shared" si="61"/>
        <v>1.2</v>
      </c>
      <c r="J152" s="24">
        <f t="shared" si="62"/>
        <v>1.3</v>
      </c>
      <c r="K152" s="24">
        <f t="shared" si="63"/>
        <v>1.1000000000000001</v>
      </c>
      <c r="L152" s="24">
        <f t="shared" si="64"/>
        <v>1.2</v>
      </c>
      <c r="M152" s="24">
        <f t="shared" si="65"/>
        <v>1.45</v>
      </c>
      <c r="N152" s="24"/>
      <c r="O152" s="16">
        <f t="shared" si="66"/>
        <v>56834.15</v>
      </c>
      <c r="P152" s="16">
        <f t="shared" si="67"/>
        <v>65807.960000000006</v>
      </c>
      <c r="Q152" s="16">
        <f t="shared" si="68"/>
        <v>74064.41</v>
      </c>
      <c r="R152" s="16">
        <f t="shared" si="69"/>
        <v>78612.22</v>
      </c>
      <c r="S152" s="16">
        <f t="shared" si="70"/>
        <v>77773.039999999994</v>
      </c>
      <c r="T152" s="16">
        <f t="shared" si="56"/>
        <v>65807.960000000006</v>
      </c>
      <c r="U152" s="16">
        <f t="shared" si="71"/>
        <v>71790.5</v>
      </c>
      <c r="V152" s="16">
        <f>ROUND($E$3*D152*M152*$E$4,2)</f>
        <v>86746.85</v>
      </c>
      <c r="W152" s="16">
        <f t="shared" si="72"/>
        <v>48309.02</v>
      </c>
      <c r="X152" s="16">
        <f t="shared" si="73"/>
        <v>55936.76</v>
      </c>
      <c r="Y152" s="16">
        <f t="shared" si="74"/>
        <v>62954.75</v>
      </c>
      <c r="Z152" s="16">
        <f t="shared" si="75"/>
        <v>66820.39</v>
      </c>
      <c r="AA152" s="16">
        <f t="shared" si="76"/>
        <v>66107.08</v>
      </c>
      <c r="AB152" s="16">
        <f t="shared" si="57"/>
        <v>55936.76</v>
      </c>
      <c r="AC152" s="16">
        <f t="shared" si="77"/>
        <v>61021.919999999998</v>
      </c>
      <c r="AD152" s="16">
        <f>ROUND($E$3*D152*M152*$E$4*85%,2)</f>
        <v>73734.83</v>
      </c>
      <c r="AE152" s="16">
        <f t="shared" si="78"/>
        <v>28417.07</v>
      </c>
      <c r="AF152" s="16">
        <f t="shared" si="79"/>
        <v>32903.980000000003</v>
      </c>
      <c r="AG152" s="16">
        <f t="shared" si="80"/>
        <v>37032.199999999997</v>
      </c>
      <c r="AH152" s="16">
        <f t="shared" si="81"/>
        <v>39306.11</v>
      </c>
      <c r="AI152" s="16">
        <f t="shared" si="82"/>
        <v>38886.519999999997</v>
      </c>
      <c r="AJ152" s="16">
        <f t="shared" si="58"/>
        <v>32903.980000000003</v>
      </c>
      <c r="AK152" s="16">
        <f t="shared" si="83"/>
        <v>35895.25</v>
      </c>
      <c r="AL152" s="16">
        <f>ROUND($E$3*D152*M152*$E$4*50%,2)</f>
        <v>43373.43</v>
      </c>
      <c r="AN152" s="38"/>
      <c r="AO152" s="38"/>
    </row>
    <row r="153" spans="1:41" ht="38.25">
      <c r="A153" s="1">
        <v>142</v>
      </c>
      <c r="B153" s="1" t="s">
        <v>283</v>
      </c>
      <c r="C153" s="9" t="s">
        <v>725</v>
      </c>
      <c r="D153" s="10">
        <v>3.14</v>
      </c>
      <c r="E153" s="1" t="s">
        <v>5</v>
      </c>
      <c r="F153" s="1" t="s">
        <v>5</v>
      </c>
      <c r="G153" s="24">
        <f t="shared" si="59"/>
        <v>0.95</v>
      </c>
      <c r="H153" s="24">
        <f t="shared" si="60"/>
        <v>1.1000000000000001</v>
      </c>
      <c r="I153" s="24">
        <f t="shared" si="61"/>
        <v>1.2</v>
      </c>
      <c r="J153" s="24">
        <f t="shared" si="62"/>
        <v>1.3</v>
      </c>
      <c r="K153" s="24">
        <f t="shared" si="63"/>
        <v>1.1000000000000001</v>
      </c>
      <c r="L153" s="24">
        <f t="shared" si="64"/>
        <v>1.2</v>
      </c>
      <c r="M153" s="24">
        <f t="shared" si="65"/>
        <v>1.45</v>
      </c>
      <c r="N153" s="24"/>
      <c r="O153" s="16">
        <f t="shared" si="66"/>
        <v>69439.38</v>
      </c>
      <c r="P153" s="16">
        <f t="shared" si="67"/>
        <v>80403.5</v>
      </c>
      <c r="Q153" s="16">
        <f t="shared" si="68"/>
        <v>90491.14</v>
      </c>
      <c r="R153" s="16">
        <f t="shared" si="69"/>
        <v>96047.62</v>
      </c>
      <c r="S153" s="16">
        <f t="shared" si="70"/>
        <v>95022.31</v>
      </c>
      <c r="T153" s="16">
        <f t="shared" si="56"/>
        <v>80403.5</v>
      </c>
      <c r="U153" s="16">
        <f t="shared" si="71"/>
        <v>87712.91</v>
      </c>
      <c r="V153" s="16">
        <f>ROUND($E$3*D153*M153*$E$4,2)</f>
        <v>105986.43</v>
      </c>
      <c r="W153" s="16">
        <f t="shared" si="72"/>
        <v>59023.48</v>
      </c>
      <c r="X153" s="16">
        <f t="shared" si="73"/>
        <v>68342.97</v>
      </c>
      <c r="Y153" s="16">
        <f t="shared" si="74"/>
        <v>76917.47</v>
      </c>
      <c r="Z153" s="16">
        <f t="shared" si="75"/>
        <v>81640.47</v>
      </c>
      <c r="AA153" s="16">
        <f t="shared" si="76"/>
        <v>80768.97</v>
      </c>
      <c r="AB153" s="16">
        <f t="shared" si="57"/>
        <v>68342.97</v>
      </c>
      <c r="AC153" s="16">
        <f t="shared" si="77"/>
        <v>74555.97</v>
      </c>
      <c r="AD153" s="16">
        <f>ROUND($E$3*D153*M153*$E$4*85%,2)</f>
        <v>90088.46</v>
      </c>
      <c r="AE153" s="16">
        <f t="shared" si="78"/>
        <v>34719.69</v>
      </c>
      <c r="AF153" s="16">
        <f t="shared" si="79"/>
        <v>40201.75</v>
      </c>
      <c r="AG153" s="16">
        <f t="shared" si="80"/>
        <v>45245.57</v>
      </c>
      <c r="AH153" s="16">
        <f t="shared" si="81"/>
        <v>48023.81</v>
      </c>
      <c r="AI153" s="16">
        <f t="shared" si="82"/>
        <v>47511.16</v>
      </c>
      <c r="AJ153" s="16">
        <f t="shared" si="58"/>
        <v>40201.75</v>
      </c>
      <c r="AK153" s="16">
        <f t="shared" si="83"/>
        <v>43856.45</v>
      </c>
      <c r="AL153" s="16">
        <f>ROUND($E$3*D153*M153*$E$4*50%,2)</f>
        <v>52993.21</v>
      </c>
      <c r="AN153" s="38"/>
      <c r="AO153" s="38"/>
    </row>
    <row r="154" spans="1:41" ht="25.5">
      <c r="A154" s="1">
        <v>143</v>
      </c>
      <c r="B154" s="1" t="s">
        <v>284</v>
      </c>
      <c r="C154" s="9" t="s">
        <v>285</v>
      </c>
      <c r="D154" s="10">
        <v>2.48</v>
      </c>
      <c r="E154" s="1" t="s">
        <v>5</v>
      </c>
      <c r="F154" s="1" t="s">
        <v>5</v>
      </c>
      <c r="G154" s="24">
        <f t="shared" si="59"/>
        <v>0.95</v>
      </c>
      <c r="H154" s="24">
        <f t="shared" si="60"/>
        <v>1.1000000000000001</v>
      </c>
      <c r="I154" s="24">
        <f t="shared" si="61"/>
        <v>1.2</v>
      </c>
      <c r="J154" s="24">
        <f t="shared" si="62"/>
        <v>1.3</v>
      </c>
      <c r="K154" s="24">
        <f t="shared" si="63"/>
        <v>1.1000000000000001</v>
      </c>
      <c r="L154" s="24">
        <f t="shared" si="64"/>
        <v>1.2</v>
      </c>
      <c r="M154" s="24">
        <f t="shared" si="65"/>
        <v>1.45</v>
      </c>
      <c r="N154" s="24"/>
      <c r="O154" s="16">
        <f t="shared" si="66"/>
        <v>54843.839999999997</v>
      </c>
      <c r="P154" s="16">
        <f t="shared" si="67"/>
        <v>63503.4</v>
      </c>
      <c r="Q154" s="16">
        <f t="shared" si="68"/>
        <v>71470.710000000006</v>
      </c>
      <c r="R154" s="16">
        <f t="shared" si="69"/>
        <v>75859.259999999995</v>
      </c>
      <c r="S154" s="16">
        <f t="shared" si="70"/>
        <v>75049.47</v>
      </c>
      <c r="T154" s="16">
        <f t="shared" si="56"/>
        <v>63503.4</v>
      </c>
      <c r="U154" s="16">
        <f t="shared" si="71"/>
        <v>69276.44</v>
      </c>
      <c r="V154" s="16">
        <f>ROUND($E$3*D154*M154*$E$4,2)</f>
        <v>83709.03</v>
      </c>
      <c r="W154" s="16">
        <f t="shared" si="72"/>
        <v>46617.27</v>
      </c>
      <c r="X154" s="16">
        <f t="shared" si="73"/>
        <v>53977.89</v>
      </c>
      <c r="Y154" s="16">
        <f t="shared" si="74"/>
        <v>60750.1</v>
      </c>
      <c r="Z154" s="16">
        <f t="shared" si="75"/>
        <v>64480.37</v>
      </c>
      <c r="AA154" s="16">
        <f t="shared" si="76"/>
        <v>63792.05</v>
      </c>
      <c r="AB154" s="16">
        <f t="shared" si="57"/>
        <v>53977.89</v>
      </c>
      <c r="AC154" s="16">
        <f t="shared" si="77"/>
        <v>58884.97</v>
      </c>
      <c r="AD154" s="16">
        <f>ROUND($E$3*D154*M154*$E$4*85%,2)</f>
        <v>71152.67</v>
      </c>
      <c r="AE154" s="16">
        <f t="shared" si="78"/>
        <v>27421.919999999998</v>
      </c>
      <c r="AF154" s="16">
        <f t="shared" si="79"/>
        <v>31751.7</v>
      </c>
      <c r="AG154" s="16">
        <f t="shared" si="80"/>
        <v>35735.360000000001</v>
      </c>
      <c r="AH154" s="16">
        <f t="shared" si="81"/>
        <v>37929.629999999997</v>
      </c>
      <c r="AI154" s="16">
        <f t="shared" si="82"/>
        <v>37524.74</v>
      </c>
      <c r="AJ154" s="16">
        <f t="shared" si="58"/>
        <v>31751.7</v>
      </c>
      <c r="AK154" s="16">
        <f t="shared" si="83"/>
        <v>34638.22</v>
      </c>
      <c r="AL154" s="16">
        <f>ROUND($E$3*D154*M154*$E$4*50%,2)</f>
        <v>41854.51</v>
      </c>
      <c r="AN154" s="38"/>
      <c r="AO154" s="38"/>
    </row>
    <row r="155" spans="1:41" ht="38.25">
      <c r="A155" s="1">
        <v>144</v>
      </c>
      <c r="B155" s="1" t="s">
        <v>286</v>
      </c>
      <c r="C155" s="9" t="s">
        <v>287</v>
      </c>
      <c r="D155" s="10">
        <v>1.91</v>
      </c>
      <c r="E155" s="1" t="s">
        <v>5</v>
      </c>
      <c r="F155" s="1" t="s">
        <v>5</v>
      </c>
      <c r="G155" s="24">
        <f t="shared" si="59"/>
        <v>0.95</v>
      </c>
      <c r="H155" s="24">
        <f t="shared" si="60"/>
        <v>1.1000000000000001</v>
      </c>
      <c r="I155" s="24">
        <f t="shared" si="61"/>
        <v>1.2</v>
      </c>
      <c r="J155" s="24">
        <f t="shared" si="62"/>
        <v>1.3</v>
      </c>
      <c r="K155" s="24">
        <f t="shared" si="63"/>
        <v>1.1000000000000001</v>
      </c>
      <c r="L155" s="24">
        <f t="shared" si="64"/>
        <v>1.2</v>
      </c>
      <c r="M155" s="24">
        <f t="shared" si="65"/>
        <v>1.45</v>
      </c>
      <c r="N155" s="24"/>
      <c r="O155" s="16">
        <f t="shared" si="66"/>
        <v>42238.61</v>
      </c>
      <c r="P155" s="16">
        <f t="shared" si="67"/>
        <v>48907.86</v>
      </c>
      <c r="Q155" s="16">
        <f t="shared" si="68"/>
        <v>55043.98</v>
      </c>
      <c r="R155" s="16">
        <f t="shared" si="69"/>
        <v>58423.87</v>
      </c>
      <c r="S155" s="16">
        <f t="shared" si="70"/>
        <v>57800.2</v>
      </c>
      <c r="T155" s="16">
        <f t="shared" si="56"/>
        <v>48907.86</v>
      </c>
      <c r="U155" s="16">
        <f t="shared" si="71"/>
        <v>53354.03</v>
      </c>
      <c r="V155" s="16">
        <f>ROUND($E$3*D155*M155*$E$4,2)</f>
        <v>64469.45</v>
      </c>
      <c r="W155" s="16">
        <f t="shared" si="72"/>
        <v>35902.82</v>
      </c>
      <c r="X155" s="16">
        <f t="shared" si="73"/>
        <v>41571.68</v>
      </c>
      <c r="Y155" s="16">
        <f t="shared" si="74"/>
        <v>46787.38</v>
      </c>
      <c r="Z155" s="16">
        <f t="shared" si="75"/>
        <v>49660.29</v>
      </c>
      <c r="AA155" s="16">
        <f t="shared" si="76"/>
        <v>49130.17</v>
      </c>
      <c r="AB155" s="16">
        <f t="shared" si="57"/>
        <v>41571.68</v>
      </c>
      <c r="AC155" s="16">
        <f t="shared" si="77"/>
        <v>45350.92</v>
      </c>
      <c r="AD155" s="16">
        <f>ROUND($E$3*D155*M155*$E$4*85%,2)</f>
        <v>54799.03</v>
      </c>
      <c r="AE155" s="16">
        <f t="shared" si="78"/>
        <v>21119.3</v>
      </c>
      <c r="AF155" s="16">
        <f t="shared" si="79"/>
        <v>24453.93</v>
      </c>
      <c r="AG155" s="16">
        <f t="shared" si="80"/>
        <v>27521.99</v>
      </c>
      <c r="AH155" s="16">
        <f t="shared" si="81"/>
        <v>29211.93</v>
      </c>
      <c r="AI155" s="16">
        <f t="shared" si="82"/>
        <v>28900.1</v>
      </c>
      <c r="AJ155" s="16">
        <f t="shared" si="58"/>
        <v>24453.93</v>
      </c>
      <c r="AK155" s="16">
        <f t="shared" si="83"/>
        <v>26677.01</v>
      </c>
      <c r="AL155" s="16">
        <f>ROUND($E$3*D155*M155*$E$4*50%,2)</f>
        <v>32234.73</v>
      </c>
      <c r="AN155" s="38"/>
      <c r="AO155" s="38"/>
    </row>
    <row r="156" spans="1:41" ht="38.25">
      <c r="A156" s="1">
        <v>145</v>
      </c>
      <c r="B156" s="1" t="s">
        <v>288</v>
      </c>
      <c r="C156" s="9" t="s">
        <v>289</v>
      </c>
      <c r="D156" s="10">
        <v>2.88</v>
      </c>
      <c r="E156" s="1" t="s">
        <v>5</v>
      </c>
      <c r="F156" s="1" t="s">
        <v>5</v>
      </c>
      <c r="G156" s="24">
        <f t="shared" si="59"/>
        <v>0.95</v>
      </c>
      <c r="H156" s="24">
        <f t="shared" si="60"/>
        <v>1.1000000000000001</v>
      </c>
      <c r="I156" s="24">
        <f t="shared" si="61"/>
        <v>1.2</v>
      </c>
      <c r="J156" s="24">
        <f t="shared" si="62"/>
        <v>1.3</v>
      </c>
      <c r="K156" s="24">
        <f t="shared" si="63"/>
        <v>1.1000000000000001</v>
      </c>
      <c r="L156" s="24">
        <f t="shared" si="64"/>
        <v>1.2</v>
      </c>
      <c r="M156" s="24">
        <f t="shared" si="65"/>
        <v>1.45</v>
      </c>
      <c r="N156" s="24"/>
      <c r="O156" s="16">
        <f t="shared" si="66"/>
        <v>63689.63</v>
      </c>
      <c r="P156" s="16">
        <f t="shared" si="67"/>
        <v>73745.88</v>
      </c>
      <c r="Q156" s="16">
        <f t="shared" si="68"/>
        <v>82998.25</v>
      </c>
      <c r="R156" s="16">
        <f t="shared" si="69"/>
        <v>88094.63</v>
      </c>
      <c r="S156" s="16">
        <f t="shared" si="70"/>
        <v>87154.22</v>
      </c>
      <c r="T156" s="16">
        <f t="shared" si="56"/>
        <v>73745.88</v>
      </c>
      <c r="U156" s="16">
        <f t="shared" si="71"/>
        <v>80450.05</v>
      </c>
      <c r="V156" s="16">
        <f>ROUND($E$3*D156*M156*$E$4,2)</f>
        <v>97210.48</v>
      </c>
      <c r="W156" s="16">
        <f t="shared" si="72"/>
        <v>54136.18</v>
      </c>
      <c r="X156" s="16">
        <f t="shared" si="73"/>
        <v>62684</v>
      </c>
      <c r="Y156" s="16">
        <f t="shared" si="74"/>
        <v>70548.509999999995</v>
      </c>
      <c r="Z156" s="16">
        <f t="shared" si="75"/>
        <v>74880.429999999993</v>
      </c>
      <c r="AA156" s="16">
        <f t="shared" si="76"/>
        <v>74081.09</v>
      </c>
      <c r="AB156" s="16">
        <f t="shared" si="57"/>
        <v>62684</v>
      </c>
      <c r="AC156" s="16">
        <f t="shared" si="77"/>
        <v>68382.55</v>
      </c>
      <c r="AD156" s="16">
        <f>ROUND($E$3*D156*M156*$E$4*85%,2)</f>
        <v>82628.91</v>
      </c>
      <c r="AE156" s="16">
        <f t="shared" si="78"/>
        <v>31844.81</v>
      </c>
      <c r="AF156" s="16">
        <f t="shared" si="79"/>
        <v>36872.94</v>
      </c>
      <c r="AG156" s="16">
        <f t="shared" si="80"/>
        <v>41499.120000000003</v>
      </c>
      <c r="AH156" s="16">
        <f t="shared" si="81"/>
        <v>44047.31</v>
      </c>
      <c r="AI156" s="16">
        <f t="shared" si="82"/>
        <v>43577.11</v>
      </c>
      <c r="AJ156" s="16">
        <f t="shared" si="58"/>
        <v>36872.94</v>
      </c>
      <c r="AK156" s="16">
        <f t="shared" si="83"/>
        <v>40225.03</v>
      </c>
      <c r="AL156" s="16">
        <f>ROUND($E$3*D156*M156*$E$4*50%,2)</f>
        <v>48605.24</v>
      </c>
      <c r="AN156" s="38"/>
      <c r="AO156" s="38"/>
    </row>
    <row r="157" spans="1:41" ht="38.25">
      <c r="A157" s="1">
        <v>146</v>
      </c>
      <c r="B157" s="1" t="s">
        <v>290</v>
      </c>
      <c r="C157" s="9" t="s">
        <v>291</v>
      </c>
      <c r="D157" s="10">
        <v>4.25</v>
      </c>
      <c r="E157" s="1" t="s">
        <v>5</v>
      </c>
      <c r="F157" s="1" t="s">
        <v>5</v>
      </c>
      <c r="G157" s="24">
        <f t="shared" si="59"/>
        <v>0.95</v>
      </c>
      <c r="H157" s="24">
        <f t="shared" si="60"/>
        <v>1.1000000000000001</v>
      </c>
      <c r="I157" s="24">
        <f t="shared" si="61"/>
        <v>1.2</v>
      </c>
      <c r="J157" s="24">
        <f t="shared" si="62"/>
        <v>1.3</v>
      </c>
      <c r="K157" s="24">
        <f t="shared" si="63"/>
        <v>1.1000000000000001</v>
      </c>
      <c r="L157" s="24">
        <f t="shared" si="64"/>
        <v>1.2</v>
      </c>
      <c r="M157" s="24">
        <f t="shared" si="65"/>
        <v>1.45</v>
      </c>
      <c r="N157" s="24"/>
      <c r="O157" s="16">
        <f t="shared" si="66"/>
        <v>93986.43</v>
      </c>
      <c r="P157" s="16">
        <f t="shared" si="67"/>
        <v>108826.39</v>
      </c>
      <c r="Q157" s="16">
        <f t="shared" si="68"/>
        <v>122480.05</v>
      </c>
      <c r="R157" s="16">
        <f t="shared" si="69"/>
        <v>130000.75</v>
      </c>
      <c r="S157" s="16">
        <f t="shared" si="70"/>
        <v>128613.01</v>
      </c>
      <c r="T157" s="16">
        <f t="shared" ref="T157:T220" si="84">ROUND($E$3*D157*K157*$E$4,2)</f>
        <v>108826.39</v>
      </c>
      <c r="U157" s="16">
        <f t="shared" si="71"/>
        <v>118719.7</v>
      </c>
      <c r="V157" s="16">
        <f>ROUND($E$3*D157*M157*$E$4,2)</f>
        <v>143452.97</v>
      </c>
      <c r="W157" s="16">
        <f t="shared" si="72"/>
        <v>79888.460000000006</v>
      </c>
      <c r="X157" s="16">
        <f t="shared" si="73"/>
        <v>92502.43</v>
      </c>
      <c r="Y157" s="16">
        <f t="shared" si="74"/>
        <v>104108.04</v>
      </c>
      <c r="Z157" s="16">
        <f t="shared" si="75"/>
        <v>110500.64</v>
      </c>
      <c r="AA157" s="16">
        <f t="shared" si="76"/>
        <v>109321.05</v>
      </c>
      <c r="AB157" s="16">
        <f t="shared" ref="AB157:AB220" si="85">ROUND($E$3*D157*K157*$E$4*85%,2)</f>
        <v>92502.43</v>
      </c>
      <c r="AC157" s="16">
        <f t="shared" si="77"/>
        <v>100911.74</v>
      </c>
      <c r="AD157" s="16">
        <f>ROUND($E$3*D157*M157*$E$4*85%,2)</f>
        <v>121935.02</v>
      </c>
      <c r="AE157" s="16">
        <f t="shared" si="78"/>
        <v>46993.21</v>
      </c>
      <c r="AF157" s="16">
        <f t="shared" si="79"/>
        <v>54413.19</v>
      </c>
      <c r="AG157" s="16">
        <f t="shared" si="80"/>
        <v>61240.02</v>
      </c>
      <c r="AH157" s="16">
        <f t="shared" si="81"/>
        <v>65000.38</v>
      </c>
      <c r="AI157" s="16">
        <f t="shared" si="82"/>
        <v>64306.5</v>
      </c>
      <c r="AJ157" s="16">
        <f t="shared" si="58"/>
        <v>54413.19</v>
      </c>
      <c r="AK157" s="16">
        <f t="shared" si="83"/>
        <v>59359.85</v>
      </c>
      <c r="AL157" s="16">
        <f>ROUND($E$3*D157*M157*$E$4*50%,2)</f>
        <v>71726.48</v>
      </c>
      <c r="AN157" s="38"/>
      <c r="AO157" s="38"/>
    </row>
    <row r="158" spans="1:41" ht="38.25">
      <c r="A158" s="1">
        <v>147</v>
      </c>
      <c r="B158" s="1" t="s">
        <v>292</v>
      </c>
      <c r="C158" s="9" t="s">
        <v>293</v>
      </c>
      <c r="D158" s="10">
        <v>2.56</v>
      </c>
      <c r="E158" s="1" t="s">
        <v>5</v>
      </c>
      <c r="F158" s="1" t="s">
        <v>5</v>
      </c>
      <c r="G158" s="24">
        <f t="shared" si="59"/>
        <v>0.95</v>
      </c>
      <c r="H158" s="24">
        <f t="shared" si="60"/>
        <v>1.1000000000000001</v>
      </c>
      <c r="I158" s="24">
        <f t="shared" si="61"/>
        <v>1.2</v>
      </c>
      <c r="J158" s="24">
        <f t="shared" si="62"/>
        <v>1.3</v>
      </c>
      <c r="K158" s="24">
        <f t="shared" si="63"/>
        <v>1.1000000000000001</v>
      </c>
      <c r="L158" s="24">
        <f t="shared" si="64"/>
        <v>1.2</v>
      </c>
      <c r="M158" s="24">
        <f t="shared" si="65"/>
        <v>1.45</v>
      </c>
      <c r="N158" s="24"/>
      <c r="O158" s="16">
        <f t="shared" si="66"/>
        <v>56613</v>
      </c>
      <c r="P158" s="16">
        <f t="shared" si="67"/>
        <v>65551.899999999994</v>
      </c>
      <c r="Q158" s="16">
        <f t="shared" si="68"/>
        <v>73776.22</v>
      </c>
      <c r="R158" s="16">
        <f t="shared" si="69"/>
        <v>78306.34</v>
      </c>
      <c r="S158" s="16">
        <f t="shared" si="70"/>
        <v>77470.42</v>
      </c>
      <c r="T158" s="16">
        <f t="shared" si="84"/>
        <v>65551.899999999994</v>
      </c>
      <c r="U158" s="16">
        <f t="shared" si="71"/>
        <v>71511.16</v>
      </c>
      <c r="V158" s="16">
        <f>ROUND($E$3*D158*M158*$E$4,2)</f>
        <v>86409.32</v>
      </c>
      <c r="W158" s="16">
        <f t="shared" si="72"/>
        <v>48121.05</v>
      </c>
      <c r="X158" s="16">
        <f t="shared" si="73"/>
        <v>55719.11</v>
      </c>
      <c r="Y158" s="16">
        <f t="shared" si="74"/>
        <v>62709.79</v>
      </c>
      <c r="Z158" s="16">
        <f t="shared" si="75"/>
        <v>66560.39</v>
      </c>
      <c r="AA158" s="16">
        <f t="shared" si="76"/>
        <v>65849.86</v>
      </c>
      <c r="AB158" s="16">
        <f t="shared" si="85"/>
        <v>55719.11</v>
      </c>
      <c r="AC158" s="16">
        <f t="shared" si="77"/>
        <v>60784.480000000003</v>
      </c>
      <c r="AD158" s="16">
        <f>ROUND($E$3*D158*M158*$E$4*85%,2)</f>
        <v>73447.92</v>
      </c>
      <c r="AE158" s="16">
        <f t="shared" si="78"/>
        <v>28306.5</v>
      </c>
      <c r="AF158" s="16">
        <f t="shared" si="79"/>
        <v>32775.949999999997</v>
      </c>
      <c r="AG158" s="16">
        <f t="shared" si="80"/>
        <v>36888.11</v>
      </c>
      <c r="AH158" s="16">
        <f t="shared" si="81"/>
        <v>39153.17</v>
      </c>
      <c r="AI158" s="16">
        <f t="shared" si="82"/>
        <v>38735.21</v>
      </c>
      <c r="AJ158" s="16">
        <f t="shared" si="58"/>
        <v>32775.949999999997</v>
      </c>
      <c r="AK158" s="16">
        <f t="shared" si="83"/>
        <v>35755.58</v>
      </c>
      <c r="AL158" s="16">
        <f>ROUND($E$3*D158*M158*$E$4*50%,2)</f>
        <v>43204.66</v>
      </c>
      <c r="AN158" s="38"/>
      <c r="AO158" s="38"/>
    </row>
    <row r="159" spans="1:41" ht="38.25">
      <c r="A159" s="1">
        <v>148</v>
      </c>
      <c r="B159" s="1" t="s">
        <v>294</v>
      </c>
      <c r="C159" s="9" t="s">
        <v>295</v>
      </c>
      <c r="D159" s="10">
        <v>3.6</v>
      </c>
      <c r="E159" s="1" t="s">
        <v>5</v>
      </c>
      <c r="F159" s="1" t="s">
        <v>5</v>
      </c>
      <c r="G159" s="24">
        <f t="shared" si="59"/>
        <v>0.95</v>
      </c>
      <c r="H159" s="24">
        <f t="shared" si="60"/>
        <v>1.1000000000000001</v>
      </c>
      <c r="I159" s="24">
        <f t="shared" si="61"/>
        <v>1.2</v>
      </c>
      <c r="J159" s="24">
        <f t="shared" si="62"/>
        <v>1.3</v>
      </c>
      <c r="K159" s="24">
        <f t="shared" si="63"/>
        <v>1.1000000000000001</v>
      </c>
      <c r="L159" s="24">
        <f t="shared" si="64"/>
        <v>1.2</v>
      </c>
      <c r="M159" s="24">
        <f t="shared" si="65"/>
        <v>1.45</v>
      </c>
      <c r="N159" s="24"/>
      <c r="O159" s="16">
        <f t="shared" si="66"/>
        <v>79612.03</v>
      </c>
      <c r="P159" s="16">
        <f t="shared" si="67"/>
        <v>92182.35</v>
      </c>
      <c r="Q159" s="16">
        <f t="shared" si="68"/>
        <v>103747.81</v>
      </c>
      <c r="R159" s="16">
        <f t="shared" si="69"/>
        <v>110118.29</v>
      </c>
      <c r="S159" s="16">
        <f t="shared" si="70"/>
        <v>108942.78</v>
      </c>
      <c r="T159" s="16">
        <f t="shared" si="84"/>
        <v>92182.35</v>
      </c>
      <c r="U159" s="16">
        <f t="shared" si="71"/>
        <v>100562.57</v>
      </c>
      <c r="V159" s="16">
        <f>ROUND($E$3*D159*M159*$E$4,2)</f>
        <v>121513.1</v>
      </c>
      <c r="W159" s="16">
        <f t="shared" si="72"/>
        <v>67670.23</v>
      </c>
      <c r="X159" s="16">
        <f t="shared" si="73"/>
        <v>78355</v>
      </c>
      <c r="Y159" s="16">
        <f t="shared" si="74"/>
        <v>88185.64</v>
      </c>
      <c r="Z159" s="16">
        <f t="shared" si="75"/>
        <v>93600.54</v>
      </c>
      <c r="AA159" s="16">
        <f t="shared" si="76"/>
        <v>92601.36</v>
      </c>
      <c r="AB159" s="16">
        <f t="shared" si="85"/>
        <v>78355</v>
      </c>
      <c r="AC159" s="16">
        <f t="shared" si="77"/>
        <v>85478.18</v>
      </c>
      <c r="AD159" s="16">
        <f>ROUND($E$3*D159*M159*$E$4*85%,2)</f>
        <v>103286.14</v>
      </c>
      <c r="AE159" s="16">
        <f t="shared" si="78"/>
        <v>39806.019999999997</v>
      </c>
      <c r="AF159" s="16">
        <f t="shared" si="79"/>
        <v>46091.18</v>
      </c>
      <c r="AG159" s="16">
        <f t="shared" si="80"/>
        <v>51873.9</v>
      </c>
      <c r="AH159" s="16">
        <f t="shared" si="81"/>
        <v>55059.14</v>
      </c>
      <c r="AI159" s="16">
        <f t="shared" si="82"/>
        <v>54471.39</v>
      </c>
      <c r="AJ159" s="16">
        <f t="shared" si="58"/>
        <v>46091.18</v>
      </c>
      <c r="AK159" s="16">
        <f t="shared" si="83"/>
        <v>50281.279999999999</v>
      </c>
      <c r="AL159" s="16">
        <f>ROUND($E$3*D159*M159*$E$4*50%,2)</f>
        <v>60756.55</v>
      </c>
      <c r="AN159" s="38"/>
      <c r="AO159" s="38"/>
    </row>
    <row r="160" spans="1:41" ht="51">
      <c r="A160" s="1">
        <v>149</v>
      </c>
      <c r="B160" s="1" t="s">
        <v>296</v>
      </c>
      <c r="C160" s="9" t="s">
        <v>297</v>
      </c>
      <c r="D160" s="10">
        <v>0.56999999999999995</v>
      </c>
      <c r="E160" s="1" t="s">
        <v>5</v>
      </c>
      <c r="F160" s="1" t="s">
        <v>5</v>
      </c>
      <c r="G160" s="24">
        <f t="shared" si="59"/>
        <v>0.95</v>
      </c>
      <c r="H160" s="24">
        <f t="shared" si="60"/>
        <v>1.1000000000000001</v>
      </c>
      <c r="I160" s="24">
        <f t="shared" si="61"/>
        <v>1.2</v>
      </c>
      <c r="J160" s="24">
        <f t="shared" si="62"/>
        <v>1.3</v>
      </c>
      <c r="K160" s="24">
        <f t="shared" si="63"/>
        <v>1.1000000000000001</v>
      </c>
      <c r="L160" s="24">
        <f t="shared" si="64"/>
        <v>1.2</v>
      </c>
      <c r="M160" s="24">
        <f t="shared" si="65"/>
        <v>1.45</v>
      </c>
      <c r="N160" s="24"/>
      <c r="O160" s="16">
        <f t="shared" si="66"/>
        <v>12605.24</v>
      </c>
      <c r="P160" s="16">
        <f t="shared" si="67"/>
        <v>14595.54</v>
      </c>
      <c r="Q160" s="16">
        <f t="shared" si="68"/>
        <v>16426.740000000002</v>
      </c>
      <c r="R160" s="16">
        <f t="shared" si="69"/>
        <v>17435.400000000001</v>
      </c>
      <c r="S160" s="16">
        <f t="shared" si="70"/>
        <v>17249.27</v>
      </c>
      <c r="T160" s="16">
        <f t="shared" si="84"/>
        <v>14595.54</v>
      </c>
      <c r="U160" s="16">
        <f t="shared" si="71"/>
        <v>15922.41</v>
      </c>
      <c r="V160" s="16">
        <f>ROUND($E$3*D160*M160*$E$4,2)</f>
        <v>19239.57</v>
      </c>
      <c r="W160" s="16">
        <f t="shared" si="72"/>
        <v>10714.45</v>
      </c>
      <c r="X160" s="16">
        <f t="shared" si="73"/>
        <v>12406.21</v>
      </c>
      <c r="Y160" s="16">
        <f t="shared" si="74"/>
        <v>13962.73</v>
      </c>
      <c r="Z160" s="16">
        <f t="shared" si="75"/>
        <v>14820.09</v>
      </c>
      <c r="AA160" s="16">
        <f t="shared" si="76"/>
        <v>14661.88</v>
      </c>
      <c r="AB160" s="16">
        <f t="shared" si="85"/>
        <v>12406.21</v>
      </c>
      <c r="AC160" s="16">
        <f t="shared" si="77"/>
        <v>13534.05</v>
      </c>
      <c r="AD160" s="16">
        <f>ROUND($E$3*D160*M160*$E$4*85%,2)</f>
        <v>16353.64</v>
      </c>
      <c r="AE160" s="16">
        <f t="shared" si="78"/>
        <v>6302.62</v>
      </c>
      <c r="AF160" s="16">
        <f t="shared" si="79"/>
        <v>7297.77</v>
      </c>
      <c r="AG160" s="16">
        <f t="shared" si="80"/>
        <v>8213.3700000000008</v>
      </c>
      <c r="AH160" s="16">
        <f t="shared" si="81"/>
        <v>8717.7000000000007</v>
      </c>
      <c r="AI160" s="16">
        <f t="shared" si="82"/>
        <v>8624.64</v>
      </c>
      <c r="AJ160" s="16">
        <f t="shared" si="58"/>
        <v>7297.77</v>
      </c>
      <c r="AK160" s="16">
        <f t="shared" si="83"/>
        <v>7961.2</v>
      </c>
      <c r="AL160" s="16">
        <f>ROUND($E$3*D160*M160*$E$4*50%,2)</f>
        <v>9619.7900000000009</v>
      </c>
      <c r="AN160" s="38"/>
      <c r="AO160" s="38"/>
    </row>
    <row r="161" spans="1:41" ht="51">
      <c r="A161" s="1">
        <v>150</v>
      </c>
      <c r="B161" s="1" t="s">
        <v>298</v>
      </c>
      <c r="C161" s="9" t="s">
        <v>299</v>
      </c>
      <c r="D161" s="10">
        <v>1</v>
      </c>
      <c r="E161" s="1" t="s">
        <v>5</v>
      </c>
      <c r="F161" s="1" t="s">
        <v>5</v>
      </c>
      <c r="G161" s="24">
        <f t="shared" si="59"/>
        <v>0.95</v>
      </c>
      <c r="H161" s="24">
        <f t="shared" si="60"/>
        <v>1.1000000000000001</v>
      </c>
      <c r="I161" s="24">
        <f t="shared" si="61"/>
        <v>1.2</v>
      </c>
      <c r="J161" s="24">
        <f t="shared" si="62"/>
        <v>1.3</v>
      </c>
      <c r="K161" s="24">
        <f t="shared" si="63"/>
        <v>1.1000000000000001</v>
      </c>
      <c r="L161" s="24">
        <f t="shared" si="64"/>
        <v>1.2</v>
      </c>
      <c r="M161" s="24">
        <f t="shared" si="65"/>
        <v>1.45</v>
      </c>
      <c r="N161" s="24"/>
      <c r="O161" s="16">
        <f t="shared" si="66"/>
        <v>22114.45</v>
      </c>
      <c r="P161" s="16">
        <f t="shared" si="67"/>
        <v>25606.21</v>
      </c>
      <c r="Q161" s="16">
        <f t="shared" si="68"/>
        <v>28818.84</v>
      </c>
      <c r="R161" s="16">
        <f t="shared" si="69"/>
        <v>30588.41</v>
      </c>
      <c r="S161" s="16">
        <f t="shared" si="70"/>
        <v>30261.88</v>
      </c>
      <c r="T161" s="16">
        <f t="shared" si="84"/>
        <v>25606.21</v>
      </c>
      <c r="U161" s="16">
        <f t="shared" si="71"/>
        <v>27934.05</v>
      </c>
      <c r="V161" s="16">
        <f>ROUND($E$3*D161*M161*$E$4,2)</f>
        <v>33753.64</v>
      </c>
      <c r="W161" s="16">
        <f t="shared" si="72"/>
        <v>18797.29</v>
      </c>
      <c r="X161" s="16">
        <f t="shared" si="73"/>
        <v>21765.279999999999</v>
      </c>
      <c r="Y161" s="16">
        <f t="shared" si="74"/>
        <v>24496.01</v>
      </c>
      <c r="Z161" s="16">
        <f t="shared" si="75"/>
        <v>26000.15</v>
      </c>
      <c r="AA161" s="16">
        <f t="shared" si="76"/>
        <v>25722.6</v>
      </c>
      <c r="AB161" s="16">
        <f t="shared" si="85"/>
        <v>21765.279999999999</v>
      </c>
      <c r="AC161" s="16">
        <f t="shared" si="77"/>
        <v>23743.94</v>
      </c>
      <c r="AD161" s="16">
        <f>ROUND($E$3*D161*M161*$E$4*85%,2)</f>
        <v>28690.59</v>
      </c>
      <c r="AE161" s="16">
        <f t="shared" si="78"/>
        <v>11057.23</v>
      </c>
      <c r="AF161" s="16">
        <f t="shared" si="79"/>
        <v>12803.1</v>
      </c>
      <c r="AG161" s="16">
        <f t="shared" si="80"/>
        <v>14409.42</v>
      </c>
      <c r="AH161" s="16">
        <f t="shared" si="81"/>
        <v>15294.21</v>
      </c>
      <c r="AI161" s="16">
        <f t="shared" si="82"/>
        <v>15130.94</v>
      </c>
      <c r="AJ161" s="16">
        <f t="shared" si="58"/>
        <v>12803.1</v>
      </c>
      <c r="AK161" s="16">
        <f t="shared" si="83"/>
        <v>13967.02</v>
      </c>
      <c r="AL161" s="16">
        <f>ROUND($E$3*D161*M161*$E$4*50%,2)</f>
        <v>16876.82</v>
      </c>
      <c r="AN161" s="38"/>
      <c r="AO161" s="38"/>
    </row>
    <row r="162" spans="1:41" ht="51">
      <c r="A162" s="1">
        <v>151</v>
      </c>
      <c r="B162" s="1" t="s">
        <v>300</v>
      </c>
      <c r="C162" s="9" t="s">
        <v>301</v>
      </c>
      <c r="D162" s="10">
        <v>1.67</v>
      </c>
      <c r="E162" s="1" t="s">
        <v>5</v>
      </c>
      <c r="F162" s="1" t="s">
        <v>5</v>
      </c>
      <c r="G162" s="24">
        <f t="shared" si="59"/>
        <v>0.95</v>
      </c>
      <c r="H162" s="24">
        <f t="shared" si="60"/>
        <v>1.1000000000000001</v>
      </c>
      <c r="I162" s="24">
        <f t="shared" si="61"/>
        <v>1.2</v>
      </c>
      <c r="J162" s="24">
        <f t="shared" si="62"/>
        <v>1.3</v>
      </c>
      <c r="K162" s="24">
        <f t="shared" si="63"/>
        <v>1.1000000000000001</v>
      </c>
      <c r="L162" s="24">
        <f t="shared" si="64"/>
        <v>1.2</v>
      </c>
      <c r="M162" s="24">
        <f t="shared" si="65"/>
        <v>1.45</v>
      </c>
      <c r="N162" s="24"/>
      <c r="O162" s="16">
        <f t="shared" si="66"/>
        <v>36931.14</v>
      </c>
      <c r="P162" s="16">
        <f t="shared" si="67"/>
        <v>42762.37</v>
      </c>
      <c r="Q162" s="16">
        <f t="shared" si="68"/>
        <v>48127.45</v>
      </c>
      <c r="R162" s="16">
        <f t="shared" si="69"/>
        <v>51082.65</v>
      </c>
      <c r="S162" s="16">
        <f t="shared" si="70"/>
        <v>50537.35</v>
      </c>
      <c r="T162" s="16">
        <f t="shared" si="84"/>
        <v>42762.37</v>
      </c>
      <c r="U162" s="16">
        <f t="shared" si="71"/>
        <v>46649.86</v>
      </c>
      <c r="V162" s="16">
        <f>ROUND($E$3*D162*M162*$E$4,2)</f>
        <v>56368.58</v>
      </c>
      <c r="W162" s="16">
        <f t="shared" si="72"/>
        <v>31391.47</v>
      </c>
      <c r="X162" s="16">
        <f t="shared" si="73"/>
        <v>36348.01</v>
      </c>
      <c r="Y162" s="16">
        <f t="shared" si="74"/>
        <v>40908.339999999997</v>
      </c>
      <c r="Z162" s="16">
        <f t="shared" si="75"/>
        <v>43420.25</v>
      </c>
      <c r="AA162" s="16">
        <f t="shared" si="76"/>
        <v>42956.74</v>
      </c>
      <c r="AB162" s="16">
        <f t="shared" si="85"/>
        <v>36348.01</v>
      </c>
      <c r="AC162" s="16">
        <f t="shared" si="77"/>
        <v>39652.379999999997</v>
      </c>
      <c r="AD162" s="16">
        <f>ROUND($E$3*D162*M162*$E$4*85%,2)</f>
        <v>47913.29</v>
      </c>
      <c r="AE162" s="16">
        <f t="shared" si="78"/>
        <v>18465.57</v>
      </c>
      <c r="AF162" s="16">
        <f t="shared" si="79"/>
        <v>21381.18</v>
      </c>
      <c r="AG162" s="16">
        <f t="shared" si="80"/>
        <v>24063.73</v>
      </c>
      <c r="AH162" s="16">
        <f t="shared" si="81"/>
        <v>25541.32</v>
      </c>
      <c r="AI162" s="16">
        <f t="shared" si="82"/>
        <v>25268.67</v>
      </c>
      <c r="AJ162" s="16">
        <f t="shared" si="58"/>
        <v>21381.18</v>
      </c>
      <c r="AK162" s="16">
        <f t="shared" si="83"/>
        <v>23324.93</v>
      </c>
      <c r="AL162" s="16">
        <f>ROUND($E$3*D162*M162*$E$4*50%,2)</f>
        <v>28184.29</v>
      </c>
      <c r="AN162" s="38"/>
      <c r="AO162" s="38"/>
    </row>
    <row r="163" spans="1:41" ht="51">
      <c r="A163" s="1">
        <v>152</v>
      </c>
      <c r="B163" s="1" t="s">
        <v>302</v>
      </c>
      <c r="C163" s="9" t="s">
        <v>303</v>
      </c>
      <c r="D163" s="10">
        <v>2.1800000000000002</v>
      </c>
      <c r="E163" s="1" t="s">
        <v>5</v>
      </c>
      <c r="F163" s="1" t="s">
        <v>5</v>
      </c>
      <c r="G163" s="24">
        <f t="shared" si="59"/>
        <v>0.95</v>
      </c>
      <c r="H163" s="24">
        <f t="shared" si="60"/>
        <v>1.1000000000000001</v>
      </c>
      <c r="I163" s="24">
        <f t="shared" si="61"/>
        <v>1.2</v>
      </c>
      <c r="J163" s="24">
        <f t="shared" si="62"/>
        <v>1.3</v>
      </c>
      <c r="K163" s="24">
        <f t="shared" si="63"/>
        <v>1.1000000000000001</v>
      </c>
      <c r="L163" s="24">
        <f t="shared" si="64"/>
        <v>1.2</v>
      </c>
      <c r="M163" s="24">
        <f t="shared" si="65"/>
        <v>1.45</v>
      </c>
      <c r="N163" s="24"/>
      <c r="O163" s="16">
        <f t="shared" si="66"/>
        <v>48209.51</v>
      </c>
      <c r="P163" s="16">
        <f t="shared" si="67"/>
        <v>55821.54</v>
      </c>
      <c r="Q163" s="16">
        <f t="shared" si="68"/>
        <v>62825.06</v>
      </c>
      <c r="R163" s="16">
        <f t="shared" si="69"/>
        <v>66682.740000000005</v>
      </c>
      <c r="S163" s="16">
        <f t="shared" si="70"/>
        <v>65970.91</v>
      </c>
      <c r="T163" s="16">
        <f t="shared" si="84"/>
        <v>55821.54</v>
      </c>
      <c r="U163" s="16">
        <f t="shared" si="71"/>
        <v>60896.22</v>
      </c>
      <c r="V163" s="16">
        <f>ROUND($E$3*D163*M163*$E$4,2)</f>
        <v>73582.929999999993</v>
      </c>
      <c r="W163" s="16">
        <f t="shared" si="72"/>
        <v>40978.080000000002</v>
      </c>
      <c r="X163" s="16">
        <f t="shared" si="73"/>
        <v>47448.31</v>
      </c>
      <c r="Y163" s="16">
        <f t="shared" si="74"/>
        <v>53401.3</v>
      </c>
      <c r="Z163" s="16">
        <f t="shared" si="75"/>
        <v>56680.33</v>
      </c>
      <c r="AA163" s="16">
        <f t="shared" si="76"/>
        <v>56075.27</v>
      </c>
      <c r="AB163" s="16">
        <f t="shared" si="85"/>
        <v>47448.31</v>
      </c>
      <c r="AC163" s="16">
        <f t="shared" si="77"/>
        <v>51761.79</v>
      </c>
      <c r="AD163" s="16">
        <f>ROUND($E$3*D163*M163*$E$4*85%,2)</f>
        <v>62545.49</v>
      </c>
      <c r="AE163" s="16">
        <f t="shared" si="78"/>
        <v>24104.75</v>
      </c>
      <c r="AF163" s="16">
        <f t="shared" si="79"/>
        <v>27910.77</v>
      </c>
      <c r="AG163" s="16">
        <f t="shared" si="80"/>
        <v>31412.53</v>
      </c>
      <c r="AH163" s="16">
        <f t="shared" si="81"/>
        <v>33341.370000000003</v>
      </c>
      <c r="AI163" s="16">
        <f t="shared" si="82"/>
        <v>32985.449999999997</v>
      </c>
      <c r="AJ163" s="16">
        <f t="shared" si="58"/>
        <v>27910.77</v>
      </c>
      <c r="AK163" s="16">
        <f t="shared" si="83"/>
        <v>30448.11</v>
      </c>
      <c r="AL163" s="16">
        <f>ROUND($E$3*D163*M163*$E$4*50%,2)</f>
        <v>36791.47</v>
      </c>
      <c r="AN163" s="38"/>
      <c r="AO163" s="38"/>
    </row>
    <row r="164" spans="1:41" ht="51">
      <c r="A164" s="1">
        <v>153</v>
      </c>
      <c r="B164" s="1" t="s">
        <v>304</v>
      </c>
      <c r="C164" s="9" t="s">
        <v>305</v>
      </c>
      <c r="D164" s="10">
        <v>2.69</v>
      </c>
      <c r="E164" s="1" t="s">
        <v>5</v>
      </c>
      <c r="F164" s="1" t="s">
        <v>5</v>
      </c>
      <c r="G164" s="24">
        <f t="shared" si="59"/>
        <v>0.95</v>
      </c>
      <c r="H164" s="24">
        <f t="shared" si="60"/>
        <v>1.1000000000000001</v>
      </c>
      <c r="I164" s="24">
        <f t="shared" si="61"/>
        <v>1.2</v>
      </c>
      <c r="J164" s="24">
        <f t="shared" si="62"/>
        <v>1.3</v>
      </c>
      <c r="K164" s="24">
        <f t="shared" si="63"/>
        <v>1.1000000000000001</v>
      </c>
      <c r="L164" s="24">
        <f t="shared" si="64"/>
        <v>1.2</v>
      </c>
      <c r="M164" s="24">
        <f t="shared" si="65"/>
        <v>1.45</v>
      </c>
      <c r="N164" s="24"/>
      <c r="O164" s="16">
        <f t="shared" si="66"/>
        <v>59487.88</v>
      </c>
      <c r="P164" s="16">
        <f t="shared" si="67"/>
        <v>68880.7</v>
      </c>
      <c r="Q164" s="16">
        <f t="shared" si="68"/>
        <v>77522.67</v>
      </c>
      <c r="R164" s="16">
        <f t="shared" si="69"/>
        <v>82282.83</v>
      </c>
      <c r="S164" s="16">
        <f t="shared" si="70"/>
        <v>81404.47</v>
      </c>
      <c r="T164" s="16">
        <f t="shared" si="84"/>
        <v>68880.7</v>
      </c>
      <c r="U164" s="16">
        <f t="shared" si="71"/>
        <v>75142.58</v>
      </c>
      <c r="V164" s="16">
        <f>ROUND($E$3*D164*M164*$E$4,2)</f>
        <v>90797.29</v>
      </c>
      <c r="W164" s="16">
        <f t="shared" si="72"/>
        <v>50564.7</v>
      </c>
      <c r="X164" s="16">
        <f t="shared" si="73"/>
        <v>58548.6</v>
      </c>
      <c r="Y164" s="16">
        <f t="shared" si="74"/>
        <v>65894.27</v>
      </c>
      <c r="Z164" s="16">
        <f t="shared" si="75"/>
        <v>69940.41</v>
      </c>
      <c r="AA164" s="16">
        <f t="shared" si="76"/>
        <v>69193.8</v>
      </c>
      <c r="AB164" s="16">
        <f t="shared" si="85"/>
        <v>58548.6</v>
      </c>
      <c r="AC164" s="16">
        <f t="shared" si="77"/>
        <v>63871.199999999997</v>
      </c>
      <c r="AD164" s="16">
        <f>ROUND($E$3*D164*M164*$E$4*85%,2)</f>
        <v>77177.7</v>
      </c>
      <c r="AE164" s="16">
        <f t="shared" si="78"/>
        <v>29743.94</v>
      </c>
      <c r="AF164" s="16">
        <f t="shared" si="79"/>
        <v>34440.35</v>
      </c>
      <c r="AG164" s="16">
        <f t="shared" si="80"/>
        <v>38761.33</v>
      </c>
      <c r="AH164" s="16">
        <f t="shared" si="81"/>
        <v>41141.42</v>
      </c>
      <c r="AI164" s="16">
        <f t="shared" si="82"/>
        <v>40702.230000000003</v>
      </c>
      <c r="AJ164" s="16">
        <f t="shared" si="58"/>
        <v>34440.35</v>
      </c>
      <c r="AK164" s="16">
        <f t="shared" si="83"/>
        <v>37571.29</v>
      </c>
      <c r="AL164" s="16">
        <f>ROUND($E$3*D164*M164*$E$4*50%,2)</f>
        <v>45398.64</v>
      </c>
      <c r="AN164" s="38"/>
      <c r="AO164" s="38"/>
    </row>
    <row r="165" spans="1:41" ht="51">
      <c r="A165" s="1">
        <v>154</v>
      </c>
      <c r="B165" s="1" t="s">
        <v>306</v>
      </c>
      <c r="C165" s="9" t="s">
        <v>307</v>
      </c>
      <c r="D165" s="10">
        <v>3.44</v>
      </c>
      <c r="E165" s="1" t="s">
        <v>5</v>
      </c>
      <c r="F165" s="1" t="s">
        <v>5</v>
      </c>
      <c r="G165" s="24">
        <f t="shared" si="59"/>
        <v>0.95</v>
      </c>
      <c r="H165" s="24">
        <f t="shared" si="60"/>
        <v>1.1000000000000001</v>
      </c>
      <c r="I165" s="24">
        <f t="shared" si="61"/>
        <v>1.2</v>
      </c>
      <c r="J165" s="24">
        <f t="shared" si="62"/>
        <v>1.3</v>
      </c>
      <c r="K165" s="24">
        <f t="shared" si="63"/>
        <v>1.1000000000000001</v>
      </c>
      <c r="L165" s="24">
        <f t="shared" si="64"/>
        <v>1.2</v>
      </c>
      <c r="M165" s="24">
        <f t="shared" si="65"/>
        <v>1.45</v>
      </c>
      <c r="N165" s="24"/>
      <c r="O165" s="16">
        <f t="shared" si="66"/>
        <v>76073.72</v>
      </c>
      <c r="P165" s="16">
        <f t="shared" si="67"/>
        <v>88085.36</v>
      </c>
      <c r="Q165" s="16">
        <f t="shared" si="68"/>
        <v>99136.79</v>
      </c>
      <c r="R165" s="16">
        <f t="shared" si="69"/>
        <v>105224.14</v>
      </c>
      <c r="S165" s="16">
        <f t="shared" si="70"/>
        <v>104100.88</v>
      </c>
      <c r="T165" s="16">
        <f t="shared" si="84"/>
        <v>88085.36</v>
      </c>
      <c r="U165" s="16">
        <f t="shared" si="71"/>
        <v>96093.119999999995</v>
      </c>
      <c r="V165" s="16">
        <f>ROUND($E$3*D165*M165*$E$4,2)</f>
        <v>116112.52</v>
      </c>
      <c r="W165" s="16">
        <f t="shared" si="72"/>
        <v>64662.66</v>
      </c>
      <c r="X165" s="16">
        <f t="shared" si="73"/>
        <v>74872.56</v>
      </c>
      <c r="Y165" s="16">
        <f t="shared" si="74"/>
        <v>84266.27</v>
      </c>
      <c r="Z165" s="16">
        <f t="shared" si="75"/>
        <v>89440.52</v>
      </c>
      <c r="AA165" s="16">
        <f t="shared" si="76"/>
        <v>88485.75</v>
      </c>
      <c r="AB165" s="16">
        <f t="shared" si="85"/>
        <v>74872.56</v>
      </c>
      <c r="AC165" s="16">
        <f t="shared" si="77"/>
        <v>81679.149999999994</v>
      </c>
      <c r="AD165" s="16">
        <f>ROUND($E$3*D165*M165*$E$4*85%,2)</f>
        <v>98695.64</v>
      </c>
      <c r="AE165" s="16">
        <f t="shared" si="78"/>
        <v>38036.86</v>
      </c>
      <c r="AF165" s="16">
        <f t="shared" si="79"/>
        <v>44042.68</v>
      </c>
      <c r="AG165" s="16">
        <f t="shared" si="80"/>
        <v>49568.4</v>
      </c>
      <c r="AH165" s="16">
        <f t="shared" si="81"/>
        <v>52612.07</v>
      </c>
      <c r="AI165" s="16">
        <f t="shared" si="82"/>
        <v>52050.44</v>
      </c>
      <c r="AJ165" s="16">
        <f t="shared" si="58"/>
        <v>44042.68</v>
      </c>
      <c r="AK165" s="16">
        <f t="shared" si="83"/>
        <v>48046.559999999998</v>
      </c>
      <c r="AL165" s="16">
        <f>ROUND($E$3*D165*M165*$E$4*50%,2)</f>
        <v>58056.26</v>
      </c>
      <c r="AN165" s="38"/>
      <c r="AO165" s="38"/>
    </row>
    <row r="166" spans="1:41" ht="51">
      <c r="A166" s="1">
        <v>155</v>
      </c>
      <c r="B166" s="1" t="s">
        <v>308</v>
      </c>
      <c r="C166" s="9" t="s">
        <v>309</v>
      </c>
      <c r="D166" s="10">
        <v>4.42</v>
      </c>
      <c r="E166" s="1" t="s">
        <v>5</v>
      </c>
      <c r="F166" s="1" t="s">
        <v>5</v>
      </c>
      <c r="G166" s="24">
        <f t="shared" si="59"/>
        <v>0.95</v>
      </c>
      <c r="H166" s="24">
        <f t="shared" si="60"/>
        <v>1.1000000000000001</v>
      </c>
      <c r="I166" s="24">
        <f t="shared" si="61"/>
        <v>1.2</v>
      </c>
      <c r="J166" s="24">
        <f t="shared" si="62"/>
        <v>1.3</v>
      </c>
      <c r="K166" s="24">
        <f t="shared" si="63"/>
        <v>1.1000000000000001</v>
      </c>
      <c r="L166" s="24">
        <f t="shared" si="64"/>
        <v>1.2</v>
      </c>
      <c r="M166" s="24">
        <f t="shared" si="65"/>
        <v>1.45</v>
      </c>
      <c r="N166" s="24"/>
      <c r="O166" s="16">
        <f t="shared" si="66"/>
        <v>97745.88</v>
      </c>
      <c r="P166" s="16">
        <f t="shared" si="67"/>
        <v>113179.44</v>
      </c>
      <c r="Q166" s="16">
        <f t="shared" si="68"/>
        <v>127379.25</v>
      </c>
      <c r="R166" s="16">
        <f t="shared" si="69"/>
        <v>135200.78</v>
      </c>
      <c r="S166" s="16">
        <f t="shared" si="70"/>
        <v>133757.53</v>
      </c>
      <c r="T166" s="16">
        <f t="shared" si="84"/>
        <v>113179.44</v>
      </c>
      <c r="U166" s="16">
        <f t="shared" si="71"/>
        <v>123468.49</v>
      </c>
      <c r="V166" s="16">
        <f>ROUND($E$3*D166*M166*$E$4,2)</f>
        <v>149191.09</v>
      </c>
      <c r="W166" s="16">
        <f t="shared" si="72"/>
        <v>83084</v>
      </c>
      <c r="X166" s="16">
        <f t="shared" si="73"/>
        <v>96202.53</v>
      </c>
      <c r="Y166" s="16">
        <f t="shared" si="74"/>
        <v>108272.36</v>
      </c>
      <c r="Z166" s="16">
        <f t="shared" si="75"/>
        <v>114920.67</v>
      </c>
      <c r="AA166" s="16">
        <f t="shared" si="76"/>
        <v>113693.9</v>
      </c>
      <c r="AB166" s="16">
        <f t="shared" si="85"/>
        <v>96202.53</v>
      </c>
      <c r="AC166" s="16">
        <f t="shared" si="77"/>
        <v>104948.21</v>
      </c>
      <c r="AD166" s="16">
        <f>ROUND($E$3*D166*M166*$E$4*85%,2)</f>
        <v>126812.42</v>
      </c>
      <c r="AE166" s="16">
        <f t="shared" si="78"/>
        <v>48872.94</v>
      </c>
      <c r="AF166" s="16">
        <f t="shared" si="79"/>
        <v>56589.72</v>
      </c>
      <c r="AG166" s="16">
        <f t="shared" si="80"/>
        <v>63689.63</v>
      </c>
      <c r="AH166" s="16">
        <f t="shared" si="81"/>
        <v>67600.39</v>
      </c>
      <c r="AI166" s="16">
        <f t="shared" si="82"/>
        <v>66878.759999999995</v>
      </c>
      <c r="AJ166" s="16">
        <f t="shared" si="58"/>
        <v>56589.72</v>
      </c>
      <c r="AK166" s="16">
        <f t="shared" si="83"/>
        <v>61734.239999999998</v>
      </c>
      <c r="AL166" s="16">
        <f>ROUND($E$3*D166*M166*$E$4*50%,2)</f>
        <v>74595.539999999994</v>
      </c>
      <c r="AN166" s="38"/>
      <c r="AO166" s="38"/>
    </row>
    <row r="167" spans="1:41" ht="51">
      <c r="A167" s="1">
        <v>156</v>
      </c>
      <c r="B167" s="1" t="s">
        <v>310</v>
      </c>
      <c r="C167" s="9" t="s">
        <v>311</v>
      </c>
      <c r="D167" s="10">
        <v>5.39</v>
      </c>
      <c r="E167" s="1" t="s">
        <v>5</v>
      </c>
      <c r="F167" s="1" t="s">
        <v>5</v>
      </c>
      <c r="G167" s="24">
        <f t="shared" si="59"/>
        <v>0.95</v>
      </c>
      <c r="H167" s="24">
        <f t="shared" si="60"/>
        <v>1.1000000000000001</v>
      </c>
      <c r="I167" s="24">
        <f t="shared" si="61"/>
        <v>1.2</v>
      </c>
      <c r="J167" s="24">
        <f t="shared" si="62"/>
        <v>1.3</v>
      </c>
      <c r="K167" s="24">
        <f t="shared" si="63"/>
        <v>1.1000000000000001</v>
      </c>
      <c r="L167" s="24">
        <f t="shared" si="64"/>
        <v>1.2</v>
      </c>
      <c r="M167" s="24">
        <f t="shared" si="65"/>
        <v>1.45</v>
      </c>
      <c r="N167" s="24"/>
      <c r="O167" s="16">
        <f t="shared" si="66"/>
        <v>119196.9</v>
      </c>
      <c r="P167" s="16">
        <f t="shared" si="67"/>
        <v>138017.47</v>
      </c>
      <c r="Q167" s="16">
        <f t="shared" si="68"/>
        <v>155333.51999999999</v>
      </c>
      <c r="R167" s="16">
        <f t="shared" si="69"/>
        <v>164871.54</v>
      </c>
      <c r="S167" s="16">
        <f t="shared" si="70"/>
        <v>163111.54999999999</v>
      </c>
      <c r="T167" s="16">
        <f t="shared" si="84"/>
        <v>138017.47</v>
      </c>
      <c r="U167" s="16">
        <f t="shared" si="71"/>
        <v>150564.51</v>
      </c>
      <c r="V167" s="16">
        <f>ROUND($E$3*D167*M167*$E$4,2)</f>
        <v>181932.12</v>
      </c>
      <c r="W167" s="16">
        <f t="shared" si="72"/>
        <v>101317.37</v>
      </c>
      <c r="X167" s="16">
        <f t="shared" si="73"/>
        <v>117314.85</v>
      </c>
      <c r="Y167" s="16">
        <f t="shared" si="74"/>
        <v>132033.49</v>
      </c>
      <c r="Z167" s="16">
        <f t="shared" si="75"/>
        <v>140140.81</v>
      </c>
      <c r="AA167" s="16">
        <f t="shared" si="76"/>
        <v>138644.82</v>
      </c>
      <c r="AB167" s="16">
        <f t="shared" si="85"/>
        <v>117314.85</v>
      </c>
      <c r="AC167" s="16">
        <f t="shared" si="77"/>
        <v>127979.83</v>
      </c>
      <c r="AD167" s="16">
        <f>ROUND($E$3*D167*M167*$E$4*85%,2)</f>
        <v>154642.29999999999</v>
      </c>
      <c r="AE167" s="16">
        <f t="shared" si="78"/>
        <v>59598.45</v>
      </c>
      <c r="AF167" s="16">
        <f t="shared" si="79"/>
        <v>69008.73</v>
      </c>
      <c r="AG167" s="16">
        <f t="shared" si="80"/>
        <v>77666.759999999995</v>
      </c>
      <c r="AH167" s="16">
        <f t="shared" si="81"/>
        <v>82435.77</v>
      </c>
      <c r="AI167" s="16">
        <f t="shared" si="82"/>
        <v>81555.78</v>
      </c>
      <c r="AJ167" s="16">
        <f t="shared" si="58"/>
        <v>69008.73</v>
      </c>
      <c r="AK167" s="16">
        <f t="shared" si="83"/>
        <v>75282.259999999995</v>
      </c>
      <c r="AL167" s="16">
        <f>ROUND($E$3*D167*M167*$E$4*50%,2)</f>
        <v>90966.06</v>
      </c>
      <c r="AN167" s="38"/>
      <c r="AO167" s="38"/>
    </row>
    <row r="168" spans="1:41" ht="51">
      <c r="A168" s="1">
        <v>157</v>
      </c>
      <c r="B168" s="1" t="s">
        <v>312</v>
      </c>
      <c r="C168" s="9" t="s">
        <v>313</v>
      </c>
      <c r="D168" s="10">
        <v>8.65</v>
      </c>
      <c r="E168" s="1" t="s">
        <v>5</v>
      </c>
      <c r="F168" s="1" t="s">
        <v>5</v>
      </c>
      <c r="G168" s="24">
        <f t="shared" si="59"/>
        <v>0.95</v>
      </c>
      <c r="H168" s="24">
        <f t="shared" si="60"/>
        <v>1.1000000000000001</v>
      </c>
      <c r="I168" s="24">
        <f t="shared" si="61"/>
        <v>1.2</v>
      </c>
      <c r="J168" s="24">
        <f t="shared" si="62"/>
        <v>1.3</v>
      </c>
      <c r="K168" s="24">
        <f t="shared" si="63"/>
        <v>1.1000000000000001</v>
      </c>
      <c r="L168" s="24">
        <f t="shared" si="64"/>
        <v>1.2</v>
      </c>
      <c r="M168" s="24">
        <f t="shared" si="65"/>
        <v>1.45</v>
      </c>
      <c r="N168" s="24"/>
      <c r="O168" s="16">
        <f t="shared" si="66"/>
        <v>191290.02</v>
      </c>
      <c r="P168" s="16">
        <f t="shared" si="67"/>
        <v>221493.71</v>
      </c>
      <c r="Q168" s="16">
        <f t="shared" si="68"/>
        <v>249282.92</v>
      </c>
      <c r="R168" s="16">
        <f t="shared" si="69"/>
        <v>264589.77</v>
      </c>
      <c r="S168" s="16">
        <f t="shared" si="70"/>
        <v>261765.29</v>
      </c>
      <c r="T168" s="16">
        <f t="shared" si="84"/>
        <v>221493.71</v>
      </c>
      <c r="U168" s="16">
        <f t="shared" si="71"/>
        <v>241629.5</v>
      </c>
      <c r="V168" s="16">
        <f>ROUND($E$3*D168*M168*$E$4,2)</f>
        <v>291968.98</v>
      </c>
      <c r="W168" s="16">
        <f t="shared" si="72"/>
        <v>162596.51999999999</v>
      </c>
      <c r="X168" s="16">
        <f t="shared" si="73"/>
        <v>188269.65</v>
      </c>
      <c r="Y168" s="16">
        <f t="shared" si="74"/>
        <v>211890.49</v>
      </c>
      <c r="Z168" s="16">
        <f t="shared" si="75"/>
        <v>224901.31</v>
      </c>
      <c r="AA168" s="16">
        <f t="shared" si="76"/>
        <v>222500.5</v>
      </c>
      <c r="AB168" s="16">
        <f t="shared" si="85"/>
        <v>188269.65</v>
      </c>
      <c r="AC168" s="16">
        <f t="shared" si="77"/>
        <v>205385.08</v>
      </c>
      <c r="AD168" s="16">
        <f>ROUND($E$3*D168*M168*$E$4*85%,2)</f>
        <v>248173.63</v>
      </c>
      <c r="AE168" s="16">
        <f t="shared" si="78"/>
        <v>95645.01</v>
      </c>
      <c r="AF168" s="16">
        <f t="shared" si="79"/>
        <v>110746.85</v>
      </c>
      <c r="AG168" s="16">
        <f t="shared" si="80"/>
        <v>124641.46</v>
      </c>
      <c r="AH168" s="16">
        <f t="shared" si="81"/>
        <v>132294.89000000001</v>
      </c>
      <c r="AI168" s="16">
        <f t="shared" si="82"/>
        <v>130882.65</v>
      </c>
      <c r="AJ168" s="16">
        <f t="shared" si="58"/>
        <v>110746.85</v>
      </c>
      <c r="AK168" s="16">
        <f t="shared" si="83"/>
        <v>120814.75</v>
      </c>
      <c r="AL168" s="16">
        <f>ROUND($E$3*D168*M168*$E$4*50%,2)</f>
        <v>145984.49</v>
      </c>
      <c r="AN168" s="38"/>
      <c r="AO168" s="38"/>
    </row>
    <row r="169" spans="1:41" ht="51">
      <c r="A169" s="1">
        <v>158</v>
      </c>
      <c r="B169" s="1" t="s">
        <v>314</v>
      </c>
      <c r="C169" s="9" t="s">
        <v>315</v>
      </c>
      <c r="D169" s="10">
        <v>14.64</v>
      </c>
      <c r="E169" s="1" t="s">
        <v>5</v>
      </c>
      <c r="F169" s="1" t="s">
        <v>5</v>
      </c>
      <c r="G169" s="24">
        <f t="shared" si="59"/>
        <v>0.95</v>
      </c>
      <c r="H169" s="24">
        <f t="shared" si="60"/>
        <v>1.1000000000000001</v>
      </c>
      <c r="I169" s="24">
        <f t="shared" si="61"/>
        <v>1.2</v>
      </c>
      <c r="J169" s="24">
        <f t="shared" si="62"/>
        <v>1.3</v>
      </c>
      <c r="K169" s="24">
        <f t="shared" si="63"/>
        <v>1.1000000000000001</v>
      </c>
      <c r="L169" s="24">
        <f t="shared" si="64"/>
        <v>1.2</v>
      </c>
      <c r="M169" s="24">
        <f t="shared" si="65"/>
        <v>1.45</v>
      </c>
      <c r="N169" s="24"/>
      <c r="O169" s="16">
        <f t="shared" si="66"/>
        <v>323755.59999999998</v>
      </c>
      <c r="P169" s="16">
        <f t="shared" si="67"/>
        <v>374874.9</v>
      </c>
      <c r="Q169" s="16">
        <f t="shared" si="68"/>
        <v>421907.75</v>
      </c>
      <c r="R169" s="16">
        <f t="shared" si="69"/>
        <v>447814.36</v>
      </c>
      <c r="S169" s="16">
        <f t="shared" si="70"/>
        <v>443033.98</v>
      </c>
      <c r="T169" s="16">
        <f t="shared" si="84"/>
        <v>374874.9</v>
      </c>
      <c r="U169" s="16">
        <f t="shared" si="71"/>
        <v>408954.44</v>
      </c>
      <c r="V169" s="16">
        <f>ROUND($E$3*D169*M169*$E$4,2)</f>
        <v>494153.28</v>
      </c>
      <c r="W169" s="16">
        <f t="shared" si="72"/>
        <v>275192.26</v>
      </c>
      <c r="X169" s="16">
        <f t="shared" si="73"/>
        <v>318643.67</v>
      </c>
      <c r="Y169" s="16">
        <f t="shared" si="74"/>
        <v>358621.59</v>
      </c>
      <c r="Z169" s="16">
        <f t="shared" si="75"/>
        <v>380642.21</v>
      </c>
      <c r="AA169" s="16">
        <f t="shared" si="76"/>
        <v>376578.88</v>
      </c>
      <c r="AB169" s="16">
        <f t="shared" si="85"/>
        <v>318643.67</v>
      </c>
      <c r="AC169" s="16">
        <f t="shared" si="77"/>
        <v>347611.27</v>
      </c>
      <c r="AD169" s="16">
        <f>ROUND($E$3*D169*M169*$E$4*85%,2)</f>
        <v>420030.29</v>
      </c>
      <c r="AE169" s="16">
        <f t="shared" si="78"/>
        <v>161877.79999999999</v>
      </c>
      <c r="AF169" s="16">
        <f t="shared" si="79"/>
        <v>187437.45</v>
      </c>
      <c r="AG169" s="16">
        <f t="shared" si="80"/>
        <v>210953.87</v>
      </c>
      <c r="AH169" s="16">
        <f t="shared" si="81"/>
        <v>223907.18</v>
      </c>
      <c r="AI169" s="16">
        <f t="shared" si="82"/>
        <v>221516.99</v>
      </c>
      <c r="AJ169" s="16">
        <f t="shared" si="58"/>
        <v>187437.45</v>
      </c>
      <c r="AK169" s="16">
        <f t="shared" si="83"/>
        <v>204477.22</v>
      </c>
      <c r="AL169" s="16">
        <f>ROUND($E$3*D169*M169*$E$4*50%,2)</f>
        <v>247076.64</v>
      </c>
      <c r="AN169" s="38"/>
      <c r="AO169" s="38"/>
    </row>
    <row r="170" spans="1:41" ht="63.75">
      <c r="A170" s="1">
        <v>159</v>
      </c>
      <c r="B170" s="1" t="s">
        <v>316</v>
      </c>
      <c r="C170" s="9" t="s">
        <v>317</v>
      </c>
      <c r="D170" s="10">
        <v>3.02</v>
      </c>
      <c r="E170" s="1" t="s">
        <v>5</v>
      </c>
      <c r="F170" s="1" t="s">
        <v>5</v>
      </c>
      <c r="G170" s="24">
        <f t="shared" si="59"/>
        <v>0.95</v>
      </c>
      <c r="H170" s="24">
        <f t="shared" si="60"/>
        <v>1.1000000000000001</v>
      </c>
      <c r="I170" s="24">
        <f t="shared" si="61"/>
        <v>1.2</v>
      </c>
      <c r="J170" s="24">
        <f t="shared" si="62"/>
        <v>1.3</v>
      </c>
      <c r="K170" s="24">
        <f t="shared" si="63"/>
        <v>1.1000000000000001</v>
      </c>
      <c r="L170" s="24">
        <f t="shared" si="64"/>
        <v>1.2</v>
      </c>
      <c r="M170" s="24">
        <f t="shared" si="65"/>
        <v>1.45</v>
      </c>
      <c r="N170" s="24"/>
      <c r="O170" s="16">
        <f t="shared" si="66"/>
        <v>66785.649999999994</v>
      </c>
      <c r="P170" s="16">
        <f t="shared" si="67"/>
        <v>77330.75</v>
      </c>
      <c r="Q170" s="16">
        <f t="shared" si="68"/>
        <v>87032.88</v>
      </c>
      <c r="R170" s="16">
        <f t="shared" si="69"/>
        <v>92377.01</v>
      </c>
      <c r="S170" s="16">
        <f t="shared" si="70"/>
        <v>91390.89</v>
      </c>
      <c r="T170" s="16">
        <f t="shared" si="84"/>
        <v>77330.75</v>
      </c>
      <c r="U170" s="16">
        <f t="shared" si="71"/>
        <v>84360.82</v>
      </c>
      <c r="V170" s="16">
        <f>ROUND($E$3*D170*M170*$E$4,2)</f>
        <v>101935.99</v>
      </c>
      <c r="W170" s="16">
        <f t="shared" si="72"/>
        <v>56767.8</v>
      </c>
      <c r="X170" s="16">
        <f t="shared" si="73"/>
        <v>65731.14</v>
      </c>
      <c r="Y170" s="16">
        <f t="shared" si="74"/>
        <v>73977.95</v>
      </c>
      <c r="Z170" s="16">
        <f t="shared" si="75"/>
        <v>78520.460000000006</v>
      </c>
      <c r="AA170" s="16">
        <f t="shared" si="76"/>
        <v>77682.259999999995</v>
      </c>
      <c r="AB170" s="16">
        <f t="shared" si="85"/>
        <v>65731.14</v>
      </c>
      <c r="AC170" s="16">
        <f t="shared" si="77"/>
        <v>71706.7</v>
      </c>
      <c r="AD170" s="16">
        <f>ROUND($E$3*D170*M170*$E$4*85%,2)</f>
        <v>86645.59</v>
      </c>
      <c r="AE170" s="16">
        <f t="shared" si="78"/>
        <v>33392.82</v>
      </c>
      <c r="AF170" s="16">
        <f t="shared" si="79"/>
        <v>38665.379999999997</v>
      </c>
      <c r="AG170" s="16">
        <f t="shared" si="80"/>
        <v>43516.44</v>
      </c>
      <c r="AH170" s="16">
        <f t="shared" si="81"/>
        <v>46188.5</v>
      </c>
      <c r="AI170" s="16">
        <f t="shared" si="82"/>
        <v>45695.44</v>
      </c>
      <c r="AJ170" s="16">
        <f t="shared" si="58"/>
        <v>38665.379999999997</v>
      </c>
      <c r="AK170" s="16">
        <f t="shared" si="83"/>
        <v>42180.41</v>
      </c>
      <c r="AL170" s="16">
        <f>ROUND($E$3*D170*M170*$E$4*50%,2)</f>
        <v>50968</v>
      </c>
      <c r="AN170" s="38"/>
      <c r="AO170" s="38"/>
    </row>
    <row r="171" spans="1:41" ht="51">
      <c r="A171" s="1">
        <v>160</v>
      </c>
      <c r="B171" s="1" t="s">
        <v>318</v>
      </c>
      <c r="C171" s="9" t="s">
        <v>319</v>
      </c>
      <c r="D171" s="10">
        <v>1.42</v>
      </c>
      <c r="E171" s="1" t="s">
        <v>5</v>
      </c>
      <c r="F171" s="1" t="s">
        <v>5</v>
      </c>
      <c r="G171" s="24">
        <f t="shared" si="59"/>
        <v>0.95</v>
      </c>
      <c r="H171" s="24">
        <f t="shared" si="60"/>
        <v>1.1000000000000001</v>
      </c>
      <c r="I171" s="24">
        <f t="shared" si="61"/>
        <v>1.2</v>
      </c>
      <c r="J171" s="24">
        <f t="shared" si="62"/>
        <v>1.3</v>
      </c>
      <c r="K171" s="24">
        <f t="shared" si="63"/>
        <v>1.1000000000000001</v>
      </c>
      <c r="L171" s="24">
        <f t="shared" si="64"/>
        <v>1.2</v>
      </c>
      <c r="M171" s="24">
        <f t="shared" si="65"/>
        <v>1.45</v>
      </c>
      <c r="N171" s="24"/>
      <c r="O171" s="16">
        <f t="shared" si="66"/>
        <v>31402.52</v>
      </c>
      <c r="P171" s="16">
        <f t="shared" si="67"/>
        <v>36360.82</v>
      </c>
      <c r="Q171" s="16">
        <f t="shared" si="68"/>
        <v>40922.75</v>
      </c>
      <c r="R171" s="16">
        <f t="shared" si="69"/>
        <v>43435.55</v>
      </c>
      <c r="S171" s="16">
        <f t="shared" si="70"/>
        <v>42971.87</v>
      </c>
      <c r="T171" s="16">
        <f t="shared" si="84"/>
        <v>36360.82</v>
      </c>
      <c r="U171" s="16">
        <f t="shared" si="71"/>
        <v>39666.35</v>
      </c>
      <c r="V171" s="16">
        <f>ROUND($E$3*D171*M171*$E$4,2)</f>
        <v>47930.17</v>
      </c>
      <c r="W171" s="16">
        <f t="shared" si="72"/>
        <v>26692.15</v>
      </c>
      <c r="X171" s="16">
        <f t="shared" si="73"/>
        <v>30906.69</v>
      </c>
      <c r="Y171" s="16">
        <f t="shared" si="74"/>
        <v>34784.33</v>
      </c>
      <c r="Z171" s="16">
        <f t="shared" si="75"/>
        <v>36920.21</v>
      </c>
      <c r="AA171" s="16">
        <f t="shared" si="76"/>
        <v>36526.089999999997</v>
      </c>
      <c r="AB171" s="16">
        <f t="shared" si="85"/>
        <v>30906.69</v>
      </c>
      <c r="AC171" s="16">
        <f t="shared" si="77"/>
        <v>33716.39</v>
      </c>
      <c r="AD171" s="16">
        <f>ROUND($E$3*D171*M171*$E$4*85%,2)</f>
        <v>40740.639999999999</v>
      </c>
      <c r="AE171" s="16">
        <f t="shared" si="78"/>
        <v>15701.26</v>
      </c>
      <c r="AF171" s="16">
        <f t="shared" si="79"/>
        <v>18180.41</v>
      </c>
      <c r="AG171" s="16">
        <f t="shared" si="80"/>
        <v>20461.37</v>
      </c>
      <c r="AH171" s="16">
        <f t="shared" si="81"/>
        <v>21717.77</v>
      </c>
      <c r="AI171" s="16">
        <f t="shared" si="82"/>
        <v>21485.94</v>
      </c>
      <c r="AJ171" s="16">
        <f t="shared" si="58"/>
        <v>18180.41</v>
      </c>
      <c r="AK171" s="16">
        <f t="shared" si="83"/>
        <v>19833.169999999998</v>
      </c>
      <c r="AL171" s="16">
        <f>ROUND($E$3*D171*M171*$E$4*50%,2)</f>
        <v>23965.08</v>
      </c>
      <c r="AN171" s="38"/>
      <c r="AO171" s="38"/>
    </row>
    <row r="172" spans="1:41" ht="26.25" customHeight="1">
      <c r="A172" s="1">
        <v>161</v>
      </c>
      <c r="B172" s="1" t="s">
        <v>320</v>
      </c>
      <c r="C172" s="9" t="s">
        <v>321</v>
      </c>
      <c r="D172" s="10">
        <v>1.04</v>
      </c>
      <c r="E172" s="1" t="s">
        <v>5</v>
      </c>
      <c r="F172" s="1" t="s">
        <v>5</v>
      </c>
      <c r="G172" s="24">
        <f t="shared" si="59"/>
        <v>0.95</v>
      </c>
      <c r="H172" s="24">
        <f t="shared" si="60"/>
        <v>1.1000000000000001</v>
      </c>
      <c r="I172" s="24">
        <f t="shared" si="61"/>
        <v>1.2</v>
      </c>
      <c r="J172" s="24">
        <f t="shared" si="62"/>
        <v>1.3</v>
      </c>
      <c r="K172" s="24">
        <f t="shared" si="63"/>
        <v>1.1000000000000001</v>
      </c>
      <c r="L172" s="24">
        <f t="shared" si="64"/>
        <v>1.2</v>
      </c>
      <c r="M172" s="24">
        <f t="shared" si="65"/>
        <v>1.45</v>
      </c>
      <c r="N172" s="24"/>
      <c r="O172" s="16">
        <f t="shared" si="66"/>
        <v>22999.03</v>
      </c>
      <c r="P172" s="16">
        <f t="shared" si="67"/>
        <v>26630.46</v>
      </c>
      <c r="Q172" s="16">
        <f t="shared" si="68"/>
        <v>29971.59</v>
      </c>
      <c r="R172" s="16">
        <f t="shared" si="69"/>
        <v>31811.95</v>
      </c>
      <c r="S172" s="16">
        <f t="shared" si="70"/>
        <v>31472.36</v>
      </c>
      <c r="T172" s="16">
        <f t="shared" si="84"/>
        <v>26630.46</v>
      </c>
      <c r="U172" s="16">
        <f t="shared" si="71"/>
        <v>29051.41</v>
      </c>
      <c r="V172" s="16">
        <f>ROUND($E$3*D172*M172*$E$4,2)</f>
        <v>35103.78</v>
      </c>
      <c r="W172" s="16">
        <f t="shared" si="72"/>
        <v>19549.18</v>
      </c>
      <c r="X172" s="16">
        <f t="shared" si="73"/>
        <v>22635.89</v>
      </c>
      <c r="Y172" s="16">
        <f t="shared" si="74"/>
        <v>25475.85</v>
      </c>
      <c r="Z172" s="16">
        <f t="shared" si="75"/>
        <v>27040.16</v>
      </c>
      <c r="AA172" s="16">
        <f t="shared" si="76"/>
        <v>26751.51</v>
      </c>
      <c r="AB172" s="16">
        <f t="shared" si="85"/>
        <v>22635.89</v>
      </c>
      <c r="AC172" s="16">
        <f t="shared" si="77"/>
        <v>24693.7</v>
      </c>
      <c r="AD172" s="16">
        <f>ROUND($E$3*D172*M172*$E$4*85%,2)</f>
        <v>29838.22</v>
      </c>
      <c r="AE172" s="16">
        <f t="shared" si="78"/>
        <v>11499.52</v>
      </c>
      <c r="AF172" s="16">
        <f t="shared" si="79"/>
        <v>13315.23</v>
      </c>
      <c r="AG172" s="16">
        <f t="shared" si="80"/>
        <v>14985.79</v>
      </c>
      <c r="AH172" s="16">
        <f t="shared" si="81"/>
        <v>15905.97</v>
      </c>
      <c r="AI172" s="16">
        <f t="shared" si="82"/>
        <v>15736.18</v>
      </c>
      <c r="AJ172" s="16">
        <f t="shared" si="58"/>
        <v>13315.23</v>
      </c>
      <c r="AK172" s="16">
        <f t="shared" si="83"/>
        <v>14525.7</v>
      </c>
      <c r="AL172" s="16">
        <f>ROUND($E$3*D172*M172*$E$4*50%,2)</f>
        <v>17551.89</v>
      </c>
      <c r="AN172" s="38"/>
      <c r="AO172" s="38"/>
    </row>
    <row r="173" spans="1:41" ht="26.25" customHeight="1">
      <c r="A173" s="1">
        <v>162</v>
      </c>
      <c r="B173" s="1" t="s">
        <v>322</v>
      </c>
      <c r="C173" s="9" t="s">
        <v>323</v>
      </c>
      <c r="D173" s="10">
        <v>1.49</v>
      </c>
      <c r="E173" s="1" t="s">
        <v>5</v>
      </c>
      <c r="F173" s="1" t="s">
        <v>5</v>
      </c>
      <c r="G173" s="24">
        <f t="shared" si="59"/>
        <v>0.95</v>
      </c>
      <c r="H173" s="24">
        <f t="shared" si="60"/>
        <v>1.1000000000000001</v>
      </c>
      <c r="I173" s="24">
        <f t="shared" si="61"/>
        <v>1.2</v>
      </c>
      <c r="J173" s="24">
        <f t="shared" si="62"/>
        <v>1.3</v>
      </c>
      <c r="K173" s="24">
        <f t="shared" si="63"/>
        <v>1.1000000000000001</v>
      </c>
      <c r="L173" s="24">
        <f t="shared" si="64"/>
        <v>1.2</v>
      </c>
      <c r="M173" s="24">
        <f t="shared" si="65"/>
        <v>1.45</v>
      </c>
      <c r="N173" s="24"/>
      <c r="O173" s="16">
        <f t="shared" si="66"/>
        <v>32950.54</v>
      </c>
      <c r="P173" s="16">
        <f t="shared" si="67"/>
        <v>38153.25</v>
      </c>
      <c r="Q173" s="16">
        <f t="shared" si="68"/>
        <v>42940.06</v>
      </c>
      <c r="R173" s="16">
        <f t="shared" si="69"/>
        <v>45576.74</v>
      </c>
      <c r="S173" s="16">
        <f t="shared" si="70"/>
        <v>45090.21</v>
      </c>
      <c r="T173" s="16">
        <f t="shared" si="84"/>
        <v>38153.25</v>
      </c>
      <c r="U173" s="16">
        <f t="shared" si="71"/>
        <v>41621.730000000003</v>
      </c>
      <c r="V173" s="16">
        <f>ROUND($E$3*D173*M173*$E$4,2)</f>
        <v>50292.92</v>
      </c>
      <c r="W173" s="16">
        <f t="shared" si="72"/>
        <v>28007.96</v>
      </c>
      <c r="X173" s="16">
        <f t="shared" si="73"/>
        <v>32430.26</v>
      </c>
      <c r="Y173" s="16">
        <f t="shared" si="74"/>
        <v>36499.050000000003</v>
      </c>
      <c r="Z173" s="16">
        <f t="shared" si="75"/>
        <v>38740.22</v>
      </c>
      <c r="AA173" s="16">
        <f t="shared" si="76"/>
        <v>38326.68</v>
      </c>
      <c r="AB173" s="16">
        <f t="shared" si="85"/>
        <v>32430.26</v>
      </c>
      <c r="AC173" s="16">
        <f t="shared" si="77"/>
        <v>35378.47</v>
      </c>
      <c r="AD173" s="16">
        <f>ROUND($E$3*D173*M173*$E$4*85%,2)</f>
        <v>42748.98</v>
      </c>
      <c r="AE173" s="16">
        <f t="shared" si="78"/>
        <v>16475.27</v>
      </c>
      <c r="AF173" s="16">
        <f t="shared" si="79"/>
        <v>19076.63</v>
      </c>
      <c r="AG173" s="16">
        <f t="shared" si="80"/>
        <v>21470.03</v>
      </c>
      <c r="AH173" s="16">
        <f t="shared" si="81"/>
        <v>22788.37</v>
      </c>
      <c r="AI173" s="16">
        <f t="shared" si="82"/>
        <v>22545.1</v>
      </c>
      <c r="AJ173" s="16">
        <f t="shared" si="58"/>
        <v>19076.63</v>
      </c>
      <c r="AK173" s="16">
        <f t="shared" si="83"/>
        <v>20810.86</v>
      </c>
      <c r="AL173" s="16">
        <f>ROUND($E$3*D173*M173*$E$4*50%,2)</f>
        <v>25146.46</v>
      </c>
      <c r="AN173" s="38"/>
      <c r="AO173" s="38"/>
    </row>
    <row r="174" spans="1:41" ht="26.25" customHeight="1">
      <c r="A174" s="1">
        <v>163</v>
      </c>
      <c r="B174" s="1" t="s">
        <v>324</v>
      </c>
      <c r="C174" s="9" t="s">
        <v>325</v>
      </c>
      <c r="D174" s="10">
        <v>4.1500000000000004</v>
      </c>
      <c r="E174" s="1" t="s">
        <v>5</v>
      </c>
      <c r="F174" s="1" t="s">
        <v>5</v>
      </c>
      <c r="G174" s="24">
        <f t="shared" si="59"/>
        <v>0.95</v>
      </c>
      <c r="H174" s="24">
        <f t="shared" si="60"/>
        <v>1.1000000000000001</v>
      </c>
      <c r="I174" s="24">
        <f t="shared" si="61"/>
        <v>1.2</v>
      </c>
      <c r="J174" s="24">
        <f t="shared" si="62"/>
        <v>1.3</v>
      </c>
      <c r="K174" s="24">
        <f t="shared" si="63"/>
        <v>1.1000000000000001</v>
      </c>
      <c r="L174" s="24">
        <f t="shared" si="64"/>
        <v>1.2</v>
      </c>
      <c r="M174" s="24">
        <f t="shared" si="65"/>
        <v>1.45</v>
      </c>
      <c r="N174" s="24"/>
      <c r="O174" s="16">
        <f t="shared" si="66"/>
        <v>91774.98</v>
      </c>
      <c r="P174" s="16">
        <f t="shared" si="67"/>
        <v>106265.77</v>
      </c>
      <c r="Q174" s="16">
        <f t="shared" si="68"/>
        <v>119598.17</v>
      </c>
      <c r="R174" s="16">
        <f t="shared" si="69"/>
        <v>126941.91</v>
      </c>
      <c r="S174" s="16">
        <f t="shared" si="70"/>
        <v>125586.82</v>
      </c>
      <c r="T174" s="16">
        <f t="shared" si="84"/>
        <v>106265.77</v>
      </c>
      <c r="U174" s="16">
        <f t="shared" si="71"/>
        <v>115926.29</v>
      </c>
      <c r="V174" s="16">
        <f>ROUND($E$3*D174*M174*$E$4,2)</f>
        <v>140077.6</v>
      </c>
      <c r="W174" s="16">
        <f t="shared" si="72"/>
        <v>78008.73</v>
      </c>
      <c r="X174" s="16">
        <f t="shared" si="73"/>
        <v>90325.9</v>
      </c>
      <c r="Y174" s="16">
        <f t="shared" si="74"/>
        <v>101658.44</v>
      </c>
      <c r="Z174" s="16">
        <f t="shared" si="75"/>
        <v>107900.63</v>
      </c>
      <c r="AA174" s="16">
        <f t="shared" si="76"/>
        <v>106748.79</v>
      </c>
      <c r="AB174" s="16">
        <f t="shared" si="85"/>
        <v>90325.9</v>
      </c>
      <c r="AC174" s="16">
        <f t="shared" si="77"/>
        <v>98537.35</v>
      </c>
      <c r="AD174" s="16">
        <f>ROUND($E$3*D174*M174*$E$4*85%,2)</f>
        <v>119065.96</v>
      </c>
      <c r="AE174" s="16">
        <f t="shared" si="78"/>
        <v>45887.49</v>
      </c>
      <c r="AF174" s="16">
        <f t="shared" si="79"/>
        <v>53132.88</v>
      </c>
      <c r="AG174" s="16">
        <f t="shared" si="80"/>
        <v>59799.08</v>
      </c>
      <c r="AH174" s="16">
        <f t="shared" si="81"/>
        <v>63470.96</v>
      </c>
      <c r="AI174" s="16">
        <f t="shared" si="82"/>
        <v>62793.41</v>
      </c>
      <c r="AJ174" s="16">
        <f t="shared" si="58"/>
        <v>53132.88</v>
      </c>
      <c r="AK174" s="16">
        <f t="shared" si="83"/>
        <v>57963.15</v>
      </c>
      <c r="AL174" s="16">
        <f>ROUND($E$3*D174*M174*$E$4*50%,2)</f>
        <v>70038.8</v>
      </c>
      <c r="AN174" s="38"/>
      <c r="AO174" s="38"/>
    </row>
    <row r="175" spans="1:41" ht="26.25" customHeight="1">
      <c r="A175" s="1">
        <v>164</v>
      </c>
      <c r="B175" s="1" t="s">
        <v>326</v>
      </c>
      <c r="C175" s="9" t="s">
        <v>327</v>
      </c>
      <c r="D175" s="10">
        <v>4.32</v>
      </c>
      <c r="E175" s="1" t="s">
        <v>5</v>
      </c>
      <c r="F175" s="1" t="s">
        <v>5</v>
      </c>
      <c r="G175" s="24">
        <f t="shared" si="59"/>
        <v>0.95</v>
      </c>
      <c r="H175" s="24">
        <f t="shared" si="60"/>
        <v>1.1000000000000001</v>
      </c>
      <c r="I175" s="24">
        <f t="shared" si="61"/>
        <v>1.2</v>
      </c>
      <c r="J175" s="24">
        <f t="shared" si="62"/>
        <v>1.3</v>
      </c>
      <c r="K175" s="24">
        <f t="shared" si="63"/>
        <v>1.1000000000000001</v>
      </c>
      <c r="L175" s="24">
        <f t="shared" si="64"/>
        <v>1.2</v>
      </c>
      <c r="M175" s="24">
        <f t="shared" si="65"/>
        <v>1.45</v>
      </c>
      <c r="N175" s="24"/>
      <c r="O175" s="16">
        <f t="shared" si="66"/>
        <v>95534.44</v>
      </c>
      <c r="P175" s="16">
        <f t="shared" si="67"/>
        <v>110618.82</v>
      </c>
      <c r="Q175" s="16">
        <f t="shared" si="68"/>
        <v>124497.37</v>
      </c>
      <c r="R175" s="16">
        <f t="shared" si="69"/>
        <v>132141.94</v>
      </c>
      <c r="S175" s="16">
        <f t="shared" si="70"/>
        <v>130731.34</v>
      </c>
      <c r="T175" s="16">
        <f t="shared" si="84"/>
        <v>110618.82</v>
      </c>
      <c r="U175" s="16">
        <f t="shared" si="71"/>
        <v>120675.08</v>
      </c>
      <c r="V175" s="16">
        <f>ROUND($E$3*D175*M175*$E$4,2)</f>
        <v>145815.72</v>
      </c>
      <c r="W175" s="16">
        <f t="shared" si="72"/>
        <v>81204.27</v>
      </c>
      <c r="X175" s="16">
        <f t="shared" si="73"/>
        <v>94026</v>
      </c>
      <c r="Y175" s="16">
        <f t="shared" si="74"/>
        <v>105822.76</v>
      </c>
      <c r="Z175" s="16">
        <f t="shared" si="75"/>
        <v>112320.65</v>
      </c>
      <c r="AA175" s="16">
        <f t="shared" si="76"/>
        <v>111121.64</v>
      </c>
      <c r="AB175" s="16">
        <f t="shared" si="85"/>
        <v>94026</v>
      </c>
      <c r="AC175" s="16">
        <f t="shared" si="77"/>
        <v>102573.82</v>
      </c>
      <c r="AD175" s="16">
        <f>ROUND($E$3*D175*M175*$E$4*85%,2)</f>
        <v>123943.36</v>
      </c>
      <c r="AE175" s="16">
        <f t="shared" si="78"/>
        <v>47767.22</v>
      </c>
      <c r="AF175" s="16">
        <f t="shared" si="79"/>
        <v>55309.41</v>
      </c>
      <c r="AG175" s="16">
        <f t="shared" si="80"/>
        <v>62248.68</v>
      </c>
      <c r="AH175" s="16">
        <f t="shared" si="81"/>
        <v>66070.97</v>
      </c>
      <c r="AI175" s="16">
        <f t="shared" si="82"/>
        <v>65365.67</v>
      </c>
      <c r="AJ175" s="16">
        <f t="shared" si="58"/>
        <v>55309.41</v>
      </c>
      <c r="AK175" s="16">
        <f t="shared" si="83"/>
        <v>60337.54</v>
      </c>
      <c r="AL175" s="16">
        <f>ROUND($E$3*D175*M175*$E$4*50%,2)</f>
        <v>72907.86</v>
      </c>
      <c r="AN175" s="38"/>
      <c r="AO175" s="38"/>
    </row>
    <row r="176" spans="1:41" ht="26.25" customHeight="1">
      <c r="A176" s="1">
        <v>165</v>
      </c>
      <c r="B176" s="1" t="s">
        <v>328</v>
      </c>
      <c r="C176" s="9" t="s">
        <v>329</v>
      </c>
      <c r="D176" s="10">
        <v>4.68</v>
      </c>
      <c r="E176" s="1" t="s">
        <v>5</v>
      </c>
      <c r="F176" s="1" t="s">
        <v>5</v>
      </c>
      <c r="G176" s="24">
        <f t="shared" si="59"/>
        <v>0.95</v>
      </c>
      <c r="H176" s="24">
        <f t="shared" si="60"/>
        <v>1.1000000000000001</v>
      </c>
      <c r="I176" s="24">
        <f t="shared" si="61"/>
        <v>1.2</v>
      </c>
      <c r="J176" s="24">
        <f t="shared" si="62"/>
        <v>1.3</v>
      </c>
      <c r="K176" s="24">
        <f t="shared" si="63"/>
        <v>1.1000000000000001</v>
      </c>
      <c r="L176" s="24">
        <f t="shared" si="64"/>
        <v>1.2</v>
      </c>
      <c r="M176" s="24">
        <f t="shared" si="65"/>
        <v>1.45</v>
      </c>
      <c r="N176" s="24"/>
      <c r="O176" s="16">
        <f t="shared" si="66"/>
        <v>103495.64</v>
      </c>
      <c r="P176" s="16">
        <f t="shared" si="67"/>
        <v>119837.06</v>
      </c>
      <c r="Q176" s="16">
        <f t="shared" si="68"/>
        <v>134872.15</v>
      </c>
      <c r="R176" s="16">
        <f t="shared" si="69"/>
        <v>143153.76999999999</v>
      </c>
      <c r="S176" s="16">
        <f t="shared" si="70"/>
        <v>141625.62</v>
      </c>
      <c r="T176" s="16">
        <f t="shared" si="84"/>
        <v>119837.06</v>
      </c>
      <c r="U176" s="16">
        <f t="shared" si="71"/>
        <v>130731.34</v>
      </c>
      <c r="V176" s="16">
        <f>ROUND($E$3*D176*M176*$E$4,2)</f>
        <v>157967.03</v>
      </c>
      <c r="W176" s="16">
        <f t="shared" si="72"/>
        <v>87971.3</v>
      </c>
      <c r="X176" s="16">
        <f t="shared" si="73"/>
        <v>101861.5</v>
      </c>
      <c r="Y176" s="16">
        <f t="shared" si="74"/>
        <v>114641.33</v>
      </c>
      <c r="Z176" s="16">
        <f t="shared" si="75"/>
        <v>121680.71</v>
      </c>
      <c r="AA176" s="16">
        <f t="shared" si="76"/>
        <v>120381.77</v>
      </c>
      <c r="AB176" s="16">
        <f t="shared" si="85"/>
        <v>101861.5</v>
      </c>
      <c r="AC176" s="16">
        <f t="shared" si="77"/>
        <v>111121.64</v>
      </c>
      <c r="AD176" s="16">
        <f>ROUND($E$3*D176*M176*$E$4*85%,2)</f>
        <v>134271.98000000001</v>
      </c>
      <c r="AE176" s="16">
        <f t="shared" si="78"/>
        <v>51747.82</v>
      </c>
      <c r="AF176" s="16">
        <f t="shared" si="79"/>
        <v>59918.53</v>
      </c>
      <c r="AG176" s="16">
        <f t="shared" si="80"/>
        <v>67436.070000000007</v>
      </c>
      <c r="AH176" s="16">
        <f t="shared" si="81"/>
        <v>71576.89</v>
      </c>
      <c r="AI176" s="16">
        <f t="shared" si="82"/>
        <v>70812.81</v>
      </c>
      <c r="AJ176" s="16">
        <f t="shared" si="58"/>
        <v>59918.53</v>
      </c>
      <c r="AK176" s="16">
        <f t="shared" si="83"/>
        <v>65365.67</v>
      </c>
      <c r="AL176" s="16">
        <f>ROUND($E$3*D176*M176*$E$4*50%,2)</f>
        <v>78983.520000000004</v>
      </c>
      <c r="AN176" s="38"/>
      <c r="AO176" s="38"/>
    </row>
    <row r="177" spans="1:41" ht="26.25" customHeight="1">
      <c r="A177" s="1">
        <v>166</v>
      </c>
      <c r="B177" s="1" t="s">
        <v>330</v>
      </c>
      <c r="C177" s="9" t="s">
        <v>331</v>
      </c>
      <c r="D177" s="10">
        <v>7.47</v>
      </c>
      <c r="E177" s="1" t="s">
        <v>5</v>
      </c>
      <c r="F177" s="1" t="s">
        <v>5</v>
      </c>
      <c r="G177" s="24">
        <f t="shared" si="59"/>
        <v>0.95</v>
      </c>
      <c r="H177" s="24">
        <f t="shared" si="60"/>
        <v>1.1000000000000001</v>
      </c>
      <c r="I177" s="24">
        <f t="shared" si="61"/>
        <v>1.2</v>
      </c>
      <c r="J177" s="24">
        <f t="shared" si="62"/>
        <v>1.3</v>
      </c>
      <c r="K177" s="24">
        <f t="shared" si="63"/>
        <v>1.1000000000000001</v>
      </c>
      <c r="L177" s="24">
        <f t="shared" si="64"/>
        <v>1.2</v>
      </c>
      <c r="M177" s="24">
        <f t="shared" si="65"/>
        <v>1.45</v>
      </c>
      <c r="N177" s="24"/>
      <c r="O177" s="16">
        <f t="shared" si="66"/>
        <v>165194.97</v>
      </c>
      <c r="P177" s="16">
        <f t="shared" si="67"/>
        <v>191278.38</v>
      </c>
      <c r="Q177" s="16">
        <f t="shared" si="68"/>
        <v>215276.7</v>
      </c>
      <c r="R177" s="16">
        <f t="shared" si="69"/>
        <v>228495.44</v>
      </c>
      <c r="S177" s="16">
        <f t="shared" si="70"/>
        <v>226056.27</v>
      </c>
      <c r="T177" s="16">
        <f t="shared" si="84"/>
        <v>191278.38</v>
      </c>
      <c r="U177" s="16">
        <f t="shared" si="71"/>
        <v>208667.33</v>
      </c>
      <c r="V177" s="16">
        <f>ROUND($E$3*D177*M177*$E$4,2)</f>
        <v>252139.69</v>
      </c>
      <c r="W177" s="16">
        <f t="shared" si="72"/>
        <v>140415.72</v>
      </c>
      <c r="X177" s="16">
        <f t="shared" si="73"/>
        <v>162586.63</v>
      </c>
      <c r="Y177" s="16">
        <f t="shared" si="74"/>
        <v>182985.19</v>
      </c>
      <c r="Z177" s="16">
        <f t="shared" si="75"/>
        <v>194221.13</v>
      </c>
      <c r="AA177" s="16">
        <f t="shared" si="76"/>
        <v>192147.83</v>
      </c>
      <c r="AB177" s="16">
        <f t="shared" si="85"/>
        <v>162586.63</v>
      </c>
      <c r="AC177" s="16">
        <f t="shared" si="77"/>
        <v>177367.23</v>
      </c>
      <c r="AD177" s="16">
        <f>ROUND($E$3*D177*M177*$E$4*85%,2)</f>
        <v>214318.73</v>
      </c>
      <c r="AE177" s="16">
        <f t="shared" si="78"/>
        <v>82597.48</v>
      </c>
      <c r="AF177" s="16">
        <f t="shared" si="79"/>
        <v>95639.19</v>
      </c>
      <c r="AG177" s="16">
        <f t="shared" si="80"/>
        <v>107638.35</v>
      </c>
      <c r="AH177" s="16">
        <f t="shared" si="81"/>
        <v>114247.72</v>
      </c>
      <c r="AI177" s="16">
        <f t="shared" si="82"/>
        <v>113028.14</v>
      </c>
      <c r="AJ177" s="16">
        <f t="shared" si="58"/>
        <v>95639.19</v>
      </c>
      <c r="AK177" s="16">
        <f t="shared" si="83"/>
        <v>104333.66</v>
      </c>
      <c r="AL177" s="16">
        <f>ROUND($E$3*D177*M177*$E$4*50%,2)</f>
        <v>126069.84</v>
      </c>
      <c r="AN177" s="38"/>
      <c r="AO177" s="38"/>
    </row>
    <row r="178" spans="1:41" ht="26.25" customHeight="1">
      <c r="A178" s="1">
        <v>167</v>
      </c>
      <c r="B178" s="1" t="s">
        <v>332</v>
      </c>
      <c r="C178" s="9" t="s">
        <v>333</v>
      </c>
      <c r="D178" s="10">
        <v>8.7100000000000009</v>
      </c>
      <c r="E178" s="1" t="s">
        <v>5</v>
      </c>
      <c r="F178" s="1" t="s">
        <v>5</v>
      </c>
      <c r="G178" s="24">
        <f t="shared" si="59"/>
        <v>0.95</v>
      </c>
      <c r="H178" s="24">
        <f t="shared" si="60"/>
        <v>1.1000000000000001</v>
      </c>
      <c r="I178" s="24">
        <f t="shared" si="61"/>
        <v>1.2</v>
      </c>
      <c r="J178" s="24">
        <f t="shared" si="62"/>
        <v>1.3</v>
      </c>
      <c r="K178" s="24">
        <f t="shared" si="63"/>
        <v>1.1000000000000001</v>
      </c>
      <c r="L178" s="24">
        <f t="shared" si="64"/>
        <v>1.2</v>
      </c>
      <c r="M178" s="24">
        <f t="shared" si="65"/>
        <v>1.45</v>
      </c>
      <c r="N178" s="24"/>
      <c r="O178" s="16">
        <f t="shared" si="66"/>
        <v>192616.89</v>
      </c>
      <c r="P178" s="16">
        <f t="shared" si="67"/>
        <v>223030.08</v>
      </c>
      <c r="Q178" s="16">
        <f t="shared" si="68"/>
        <v>251012.05</v>
      </c>
      <c r="R178" s="16">
        <f t="shared" si="69"/>
        <v>266425.08</v>
      </c>
      <c r="S178" s="16">
        <f t="shared" si="70"/>
        <v>263581.01</v>
      </c>
      <c r="T178" s="16">
        <f t="shared" si="84"/>
        <v>223030.08</v>
      </c>
      <c r="U178" s="16">
        <f t="shared" si="71"/>
        <v>243305.54</v>
      </c>
      <c r="V178" s="16">
        <f>ROUND($E$3*D178*M178*$E$4,2)</f>
        <v>293994.2</v>
      </c>
      <c r="W178" s="16">
        <f t="shared" si="72"/>
        <v>163724.35999999999</v>
      </c>
      <c r="X178" s="16">
        <f t="shared" si="73"/>
        <v>189575.57</v>
      </c>
      <c r="Y178" s="16">
        <f t="shared" si="74"/>
        <v>213360.25</v>
      </c>
      <c r="Z178" s="16">
        <f t="shared" si="75"/>
        <v>226461.31</v>
      </c>
      <c r="AA178" s="16">
        <f t="shared" si="76"/>
        <v>224043.86</v>
      </c>
      <c r="AB178" s="16">
        <f t="shared" si="85"/>
        <v>189575.57</v>
      </c>
      <c r="AC178" s="16">
        <f t="shared" si="77"/>
        <v>206809.71</v>
      </c>
      <c r="AD178" s="16">
        <f>ROUND($E$3*D178*M178*$E$4*85%,2)</f>
        <v>249895.07</v>
      </c>
      <c r="AE178" s="16">
        <f t="shared" si="78"/>
        <v>96308.44</v>
      </c>
      <c r="AF178" s="16">
        <f t="shared" si="79"/>
        <v>111515.04</v>
      </c>
      <c r="AG178" s="16">
        <f t="shared" si="80"/>
        <v>125506.03</v>
      </c>
      <c r="AH178" s="16">
        <f t="shared" si="81"/>
        <v>133212.54</v>
      </c>
      <c r="AI178" s="16">
        <f t="shared" si="82"/>
        <v>131790.5</v>
      </c>
      <c r="AJ178" s="16">
        <f t="shared" si="58"/>
        <v>111515.04</v>
      </c>
      <c r="AK178" s="16">
        <f t="shared" si="83"/>
        <v>121652.77</v>
      </c>
      <c r="AL178" s="16">
        <f>ROUND($E$3*D178*M178*$E$4*50%,2)</f>
        <v>146997.1</v>
      </c>
      <c r="AN178" s="38"/>
      <c r="AO178" s="38"/>
    </row>
    <row r="179" spans="1:41" ht="26.25" customHeight="1">
      <c r="A179" s="1">
        <v>168</v>
      </c>
      <c r="B179" s="1" t="s">
        <v>334</v>
      </c>
      <c r="C179" s="9" t="s">
        <v>335</v>
      </c>
      <c r="D179" s="10">
        <v>9.42</v>
      </c>
      <c r="E179" s="1" t="s">
        <v>5</v>
      </c>
      <c r="F179" s="1" t="s">
        <v>5</v>
      </c>
      <c r="G179" s="24">
        <f t="shared" si="59"/>
        <v>0.95</v>
      </c>
      <c r="H179" s="24">
        <f t="shared" si="60"/>
        <v>1.1000000000000001</v>
      </c>
      <c r="I179" s="24">
        <f t="shared" si="61"/>
        <v>1.2</v>
      </c>
      <c r="J179" s="24">
        <f t="shared" si="62"/>
        <v>1.3</v>
      </c>
      <c r="K179" s="24">
        <f t="shared" si="63"/>
        <v>1.1000000000000001</v>
      </c>
      <c r="L179" s="24">
        <f t="shared" si="64"/>
        <v>1.2</v>
      </c>
      <c r="M179" s="24">
        <f t="shared" si="65"/>
        <v>1.45</v>
      </c>
      <c r="N179" s="24"/>
      <c r="O179" s="16">
        <f t="shared" si="66"/>
        <v>208318.15</v>
      </c>
      <c r="P179" s="16">
        <f t="shared" si="67"/>
        <v>241210.49</v>
      </c>
      <c r="Q179" s="16">
        <f t="shared" si="68"/>
        <v>271473.43</v>
      </c>
      <c r="R179" s="16">
        <f t="shared" si="69"/>
        <v>288142.84999999998</v>
      </c>
      <c r="S179" s="16">
        <f t="shared" si="70"/>
        <v>285066.94</v>
      </c>
      <c r="T179" s="16">
        <f t="shared" si="84"/>
        <v>241210.49</v>
      </c>
      <c r="U179" s="16">
        <f t="shared" si="71"/>
        <v>263138.71999999997</v>
      </c>
      <c r="V179" s="16">
        <f>ROUND($E$3*D179*M179*$E$4,2)</f>
        <v>317959.28000000003</v>
      </c>
      <c r="W179" s="16">
        <f t="shared" si="72"/>
        <v>177070.43</v>
      </c>
      <c r="X179" s="16">
        <f t="shared" si="73"/>
        <v>205028.92</v>
      </c>
      <c r="Y179" s="16">
        <f t="shared" si="74"/>
        <v>230752.41</v>
      </c>
      <c r="Z179" s="16">
        <f t="shared" si="75"/>
        <v>244921.42</v>
      </c>
      <c r="AA179" s="16">
        <f t="shared" si="76"/>
        <v>242306.9</v>
      </c>
      <c r="AB179" s="16">
        <f t="shared" si="85"/>
        <v>205028.92</v>
      </c>
      <c r="AC179" s="16">
        <f t="shared" si="77"/>
        <v>223667.91</v>
      </c>
      <c r="AD179" s="16">
        <f>ROUND($E$3*D179*M179*$E$4*85%,2)</f>
        <v>270265.39</v>
      </c>
      <c r="AE179" s="16">
        <f t="shared" si="78"/>
        <v>104159.08</v>
      </c>
      <c r="AF179" s="16">
        <f t="shared" si="79"/>
        <v>120605.25</v>
      </c>
      <c r="AG179" s="16">
        <f t="shared" si="80"/>
        <v>135736.71</v>
      </c>
      <c r="AH179" s="16">
        <f t="shared" si="81"/>
        <v>144071.42000000001</v>
      </c>
      <c r="AI179" s="16">
        <f t="shared" si="82"/>
        <v>142533.47</v>
      </c>
      <c r="AJ179" s="16">
        <f t="shared" ref="AJ179:AJ242" si="86">ROUND($E$3*D179*K179*$E$4*50%,2)</f>
        <v>120605.25</v>
      </c>
      <c r="AK179" s="16">
        <f t="shared" si="83"/>
        <v>131569.35999999999</v>
      </c>
      <c r="AL179" s="16">
        <f>ROUND($E$3*D179*M179*$E$4*50%,2)</f>
        <v>158979.64000000001</v>
      </c>
      <c r="AN179" s="38"/>
      <c r="AO179" s="38"/>
    </row>
    <row r="180" spans="1:41" ht="26.25" customHeight="1">
      <c r="A180" s="1">
        <v>169</v>
      </c>
      <c r="B180" s="1" t="s">
        <v>336</v>
      </c>
      <c r="C180" s="9" t="s">
        <v>337</v>
      </c>
      <c r="D180" s="10">
        <v>12.87</v>
      </c>
      <c r="E180" s="1" t="s">
        <v>5</v>
      </c>
      <c r="F180" s="1" t="s">
        <v>5</v>
      </c>
      <c r="G180" s="24">
        <f t="shared" si="59"/>
        <v>0.95</v>
      </c>
      <c r="H180" s="24">
        <f t="shared" si="60"/>
        <v>1.1000000000000001</v>
      </c>
      <c r="I180" s="24">
        <f t="shared" si="61"/>
        <v>1.2</v>
      </c>
      <c r="J180" s="24">
        <f t="shared" si="62"/>
        <v>1.3</v>
      </c>
      <c r="K180" s="24">
        <f t="shared" si="63"/>
        <v>1.1000000000000001</v>
      </c>
      <c r="L180" s="24">
        <f t="shared" si="64"/>
        <v>1.2</v>
      </c>
      <c r="M180" s="24">
        <f t="shared" si="65"/>
        <v>1.45</v>
      </c>
      <c r="N180" s="24"/>
      <c r="O180" s="16">
        <f t="shared" si="66"/>
        <v>284613.02</v>
      </c>
      <c r="P180" s="16">
        <f t="shared" si="67"/>
        <v>329551.90999999997</v>
      </c>
      <c r="Q180" s="16">
        <f t="shared" si="68"/>
        <v>370898.41</v>
      </c>
      <c r="R180" s="16">
        <f t="shared" si="69"/>
        <v>393672.87</v>
      </c>
      <c r="S180" s="16">
        <f t="shared" si="70"/>
        <v>389470.44</v>
      </c>
      <c r="T180" s="16">
        <f t="shared" si="84"/>
        <v>329551.90999999997</v>
      </c>
      <c r="U180" s="16">
        <f t="shared" si="71"/>
        <v>359511.18</v>
      </c>
      <c r="V180" s="16">
        <f>ROUND($E$3*D180*M180*$E$4,2)</f>
        <v>434409.34</v>
      </c>
      <c r="W180" s="16">
        <f t="shared" si="72"/>
        <v>241921.06</v>
      </c>
      <c r="X180" s="16">
        <f t="shared" si="73"/>
        <v>280119.13</v>
      </c>
      <c r="Y180" s="16">
        <f t="shared" si="74"/>
        <v>315263.65000000002</v>
      </c>
      <c r="Z180" s="16">
        <f t="shared" si="75"/>
        <v>334621.94</v>
      </c>
      <c r="AA180" s="16">
        <f t="shared" si="76"/>
        <v>331049.88</v>
      </c>
      <c r="AB180" s="16">
        <f t="shared" si="85"/>
        <v>280119.13</v>
      </c>
      <c r="AC180" s="16">
        <f t="shared" si="77"/>
        <v>305584.5</v>
      </c>
      <c r="AD180" s="16">
        <f>ROUND($E$3*D180*M180*$E$4*85%,2)</f>
        <v>369247.94</v>
      </c>
      <c r="AE180" s="16">
        <f t="shared" si="78"/>
        <v>142306.51</v>
      </c>
      <c r="AF180" s="16">
        <f t="shared" si="79"/>
        <v>164775.96</v>
      </c>
      <c r="AG180" s="16">
        <f t="shared" si="80"/>
        <v>185449.2</v>
      </c>
      <c r="AH180" s="16">
        <f t="shared" si="81"/>
        <v>196836.44</v>
      </c>
      <c r="AI180" s="16">
        <f t="shared" si="82"/>
        <v>194735.22</v>
      </c>
      <c r="AJ180" s="16">
        <f t="shared" si="86"/>
        <v>164775.96</v>
      </c>
      <c r="AK180" s="16">
        <f t="shared" si="83"/>
        <v>179755.59</v>
      </c>
      <c r="AL180" s="16">
        <f>ROUND($E$3*D180*M180*$E$4*50%,2)</f>
        <v>217204.67</v>
      </c>
      <c r="AN180" s="38"/>
      <c r="AO180" s="38"/>
    </row>
    <row r="181" spans="1:41" ht="26.25" customHeight="1">
      <c r="A181" s="1">
        <v>170</v>
      </c>
      <c r="B181" s="1" t="s">
        <v>338</v>
      </c>
      <c r="C181" s="9" t="s">
        <v>339</v>
      </c>
      <c r="D181" s="10">
        <v>19.73</v>
      </c>
      <c r="E181" s="1" t="s">
        <v>5</v>
      </c>
      <c r="F181" s="1" t="s">
        <v>5</v>
      </c>
      <c r="G181" s="24">
        <f t="shared" si="59"/>
        <v>0.95</v>
      </c>
      <c r="H181" s="24">
        <f t="shared" si="60"/>
        <v>1.1000000000000001</v>
      </c>
      <c r="I181" s="24">
        <f t="shared" si="61"/>
        <v>1.2</v>
      </c>
      <c r="J181" s="24">
        <f t="shared" si="62"/>
        <v>1.3</v>
      </c>
      <c r="K181" s="24">
        <f t="shared" si="63"/>
        <v>1.1000000000000001</v>
      </c>
      <c r="L181" s="24">
        <f t="shared" si="64"/>
        <v>1.2</v>
      </c>
      <c r="M181" s="24">
        <f t="shared" si="65"/>
        <v>1.45</v>
      </c>
      <c r="N181" s="24"/>
      <c r="O181" s="16">
        <f t="shared" si="66"/>
        <v>436318.17</v>
      </c>
      <c r="P181" s="16">
        <f t="shared" si="67"/>
        <v>505210.51</v>
      </c>
      <c r="Q181" s="16">
        <f t="shared" si="68"/>
        <v>568595.62</v>
      </c>
      <c r="R181" s="16">
        <f t="shared" si="69"/>
        <v>603509.38</v>
      </c>
      <c r="S181" s="16">
        <f t="shared" si="70"/>
        <v>597066.96</v>
      </c>
      <c r="T181" s="16">
        <f t="shared" si="84"/>
        <v>505210.51</v>
      </c>
      <c r="U181" s="16">
        <f t="shared" si="71"/>
        <v>551138.74</v>
      </c>
      <c r="V181" s="16">
        <f>ROUND($E$3*D181*M181*$E$4,2)</f>
        <v>665959.31000000006</v>
      </c>
      <c r="W181" s="16">
        <f t="shared" si="72"/>
        <v>370870.44</v>
      </c>
      <c r="X181" s="16">
        <f t="shared" si="73"/>
        <v>429428.93</v>
      </c>
      <c r="Y181" s="16">
        <f t="shared" si="74"/>
        <v>483306.28</v>
      </c>
      <c r="Z181" s="16">
        <f t="shared" si="75"/>
        <v>512982.98</v>
      </c>
      <c r="AA181" s="16">
        <f t="shared" si="76"/>
        <v>507506.92</v>
      </c>
      <c r="AB181" s="16">
        <f t="shared" si="85"/>
        <v>429428.93</v>
      </c>
      <c r="AC181" s="16">
        <f t="shared" si="77"/>
        <v>468467.93</v>
      </c>
      <c r="AD181" s="16">
        <f>ROUND($E$3*D181*M181*$E$4*85%,2)</f>
        <v>566065.41</v>
      </c>
      <c r="AE181" s="16">
        <f t="shared" si="78"/>
        <v>218159.08</v>
      </c>
      <c r="AF181" s="16">
        <f t="shared" si="79"/>
        <v>252605.25</v>
      </c>
      <c r="AG181" s="16">
        <f t="shared" si="80"/>
        <v>284297.81</v>
      </c>
      <c r="AH181" s="16">
        <f t="shared" si="81"/>
        <v>301754.69</v>
      </c>
      <c r="AI181" s="16">
        <f t="shared" si="82"/>
        <v>298533.48</v>
      </c>
      <c r="AJ181" s="16">
        <f t="shared" si="86"/>
        <v>252605.25</v>
      </c>
      <c r="AK181" s="16">
        <f t="shared" si="83"/>
        <v>275569.37</v>
      </c>
      <c r="AL181" s="16">
        <f>ROUND($E$3*D181*M181*$E$4*50%,2)</f>
        <v>332979.65000000002</v>
      </c>
      <c r="AN181" s="38"/>
      <c r="AO181" s="38"/>
    </row>
    <row r="182" spans="1:41" ht="25.5">
      <c r="A182" s="1">
        <v>171</v>
      </c>
      <c r="B182" s="1" t="s">
        <v>340</v>
      </c>
      <c r="C182" s="9" t="s">
        <v>341</v>
      </c>
      <c r="D182" s="10">
        <v>3.85</v>
      </c>
      <c r="E182" s="1" t="s">
        <v>5</v>
      </c>
      <c r="F182" s="1" t="s">
        <v>5</v>
      </c>
      <c r="G182" s="24">
        <f t="shared" si="59"/>
        <v>0.95</v>
      </c>
      <c r="H182" s="24">
        <f t="shared" si="60"/>
        <v>1.1000000000000001</v>
      </c>
      <c r="I182" s="24">
        <f t="shared" si="61"/>
        <v>1.2</v>
      </c>
      <c r="J182" s="24">
        <f t="shared" si="62"/>
        <v>1.3</v>
      </c>
      <c r="K182" s="24">
        <f t="shared" si="63"/>
        <v>1.1000000000000001</v>
      </c>
      <c r="L182" s="24">
        <f t="shared" si="64"/>
        <v>1.2</v>
      </c>
      <c r="M182" s="24">
        <f t="shared" si="65"/>
        <v>1.45</v>
      </c>
      <c r="N182" s="24"/>
      <c r="O182" s="16">
        <f t="shared" si="66"/>
        <v>85140.65</v>
      </c>
      <c r="P182" s="16">
        <f t="shared" si="67"/>
        <v>98583.91</v>
      </c>
      <c r="Q182" s="16">
        <f t="shared" si="68"/>
        <v>110952.52</v>
      </c>
      <c r="R182" s="16">
        <f t="shared" si="69"/>
        <v>117765.39</v>
      </c>
      <c r="S182" s="16">
        <f t="shared" si="70"/>
        <v>116508.25</v>
      </c>
      <c r="T182" s="16">
        <f t="shared" si="84"/>
        <v>98583.91</v>
      </c>
      <c r="U182" s="16">
        <f t="shared" si="71"/>
        <v>107546.08</v>
      </c>
      <c r="V182" s="16">
        <f>ROUND($E$3*D182*M182*$E$4,2)</f>
        <v>129951.51</v>
      </c>
      <c r="W182" s="16">
        <f t="shared" si="72"/>
        <v>72369.55</v>
      </c>
      <c r="X182" s="16">
        <f t="shared" si="73"/>
        <v>83796.320000000007</v>
      </c>
      <c r="Y182" s="16">
        <f t="shared" si="74"/>
        <v>94309.64</v>
      </c>
      <c r="Z182" s="16">
        <f t="shared" si="75"/>
        <v>100100.58</v>
      </c>
      <c r="AA182" s="16">
        <f t="shared" si="76"/>
        <v>99032.01</v>
      </c>
      <c r="AB182" s="16">
        <f t="shared" si="85"/>
        <v>83796.320000000007</v>
      </c>
      <c r="AC182" s="16">
        <f t="shared" si="77"/>
        <v>91414.17</v>
      </c>
      <c r="AD182" s="16">
        <f>ROUND($E$3*D182*M182*$E$4*85%,2)</f>
        <v>110458.78</v>
      </c>
      <c r="AE182" s="16">
        <f t="shared" si="78"/>
        <v>42570.32</v>
      </c>
      <c r="AF182" s="16">
        <f t="shared" si="79"/>
        <v>49291.95</v>
      </c>
      <c r="AG182" s="16">
        <f t="shared" si="80"/>
        <v>55476.26</v>
      </c>
      <c r="AH182" s="16">
        <f t="shared" si="81"/>
        <v>58882.69</v>
      </c>
      <c r="AI182" s="16">
        <f t="shared" si="82"/>
        <v>58254.13</v>
      </c>
      <c r="AJ182" s="16">
        <f t="shared" si="86"/>
        <v>49291.95</v>
      </c>
      <c r="AK182" s="16">
        <f t="shared" si="83"/>
        <v>53773.04</v>
      </c>
      <c r="AL182" s="16">
        <f>ROUND($E$3*D182*M182*$E$4*50%,2)</f>
        <v>64975.76</v>
      </c>
      <c r="AN182" s="38"/>
      <c r="AO182" s="38"/>
    </row>
    <row r="183" spans="1:41" ht="25.5">
      <c r="A183" s="1">
        <v>172</v>
      </c>
      <c r="B183" s="1" t="s">
        <v>342</v>
      </c>
      <c r="C183" s="9" t="s">
        <v>343</v>
      </c>
      <c r="D183" s="10">
        <v>9.4700000000000006</v>
      </c>
      <c r="E183" s="1" t="s">
        <v>5</v>
      </c>
      <c r="F183" s="1" t="s">
        <v>5</v>
      </c>
      <c r="G183" s="24">
        <f t="shared" si="59"/>
        <v>0.95</v>
      </c>
      <c r="H183" s="24">
        <f t="shared" si="60"/>
        <v>1.1000000000000001</v>
      </c>
      <c r="I183" s="24">
        <f t="shared" si="61"/>
        <v>1.2</v>
      </c>
      <c r="J183" s="24">
        <f t="shared" si="62"/>
        <v>1.3</v>
      </c>
      <c r="K183" s="24">
        <f t="shared" si="63"/>
        <v>1.1000000000000001</v>
      </c>
      <c r="L183" s="24">
        <f t="shared" si="64"/>
        <v>1.2</v>
      </c>
      <c r="M183" s="24">
        <f t="shared" si="65"/>
        <v>1.45</v>
      </c>
      <c r="N183" s="24"/>
      <c r="O183" s="16">
        <f t="shared" si="66"/>
        <v>209423.87</v>
      </c>
      <c r="P183" s="16">
        <f t="shared" si="67"/>
        <v>242490.8</v>
      </c>
      <c r="Q183" s="16">
        <f t="shared" si="68"/>
        <v>272914.37</v>
      </c>
      <c r="R183" s="16">
        <f t="shared" si="69"/>
        <v>289672.27</v>
      </c>
      <c r="S183" s="16">
        <f t="shared" si="70"/>
        <v>286580.03999999998</v>
      </c>
      <c r="T183" s="16">
        <f t="shared" si="84"/>
        <v>242490.8</v>
      </c>
      <c r="U183" s="16">
        <f t="shared" si="71"/>
        <v>264535.42</v>
      </c>
      <c r="V183" s="16">
        <f>ROUND($E$3*D183*M183*$E$4,2)</f>
        <v>319646.96999999997</v>
      </c>
      <c r="W183" s="16">
        <f t="shared" si="72"/>
        <v>178010.29</v>
      </c>
      <c r="X183" s="16">
        <f t="shared" si="73"/>
        <v>206117.18</v>
      </c>
      <c r="Y183" s="16">
        <f t="shared" si="74"/>
        <v>231977.21</v>
      </c>
      <c r="Z183" s="16">
        <f t="shared" si="75"/>
        <v>246221.43</v>
      </c>
      <c r="AA183" s="16">
        <f t="shared" si="76"/>
        <v>243593.03</v>
      </c>
      <c r="AB183" s="16">
        <f t="shared" si="85"/>
        <v>206117.18</v>
      </c>
      <c r="AC183" s="16">
        <f t="shared" si="77"/>
        <v>224855.11</v>
      </c>
      <c r="AD183" s="16">
        <f>ROUND($E$3*D183*M183*$E$4*85%,2)</f>
        <v>271699.92</v>
      </c>
      <c r="AE183" s="16">
        <f t="shared" si="78"/>
        <v>104711.94</v>
      </c>
      <c r="AF183" s="16">
        <f t="shared" si="79"/>
        <v>121245.4</v>
      </c>
      <c r="AG183" s="16">
        <f t="shared" si="80"/>
        <v>136457.18</v>
      </c>
      <c r="AH183" s="16">
        <f t="shared" si="81"/>
        <v>144836.13</v>
      </c>
      <c r="AI183" s="16">
        <f t="shared" si="82"/>
        <v>143290.01999999999</v>
      </c>
      <c r="AJ183" s="16">
        <f t="shared" si="86"/>
        <v>121245.4</v>
      </c>
      <c r="AK183" s="16">
        <f t="shared" si="83"/>
        <v>132267.71</v>
      </c>
      <c r="AL183" s="16">
        <f>ROUND($E$3*D183*M183*$E$4*50%,2)</f>
        <v>159823.48000000001</v>
      </c>
      <c r="AN183" s="38"/>
      <c r="AO183" s="38"/>
    </row>
    <row r="184" spans="1:41" ht="25.5">
      <c r="A184" s="1">
        <v>173</v>
      </c>
      <c r="B184" s="1" t="s">
        <v>344</v>
      </c>
      <c r="C184" s="9" t="s">
        <v>345</v>
      </c>
      <c r="D184" s="10">
        <v>10.95</v>
      </c>
      <c r="E184" s="1" t="s">
        <v>5</v>
      </c>
      <c r="F184" s="1" t="s">
        <v>5</v>
      </c>
      <c r="G184" s="24">
        <f t="shared" si="59"/>
        <v>0.95</v>
      </c>
      <c r="H184" s="24">
        <f t="shared" si="60"/>
        <v>1.1000000000000001</v>
      </c>
      <c r="I184" s="24">
        <f t="shared" si="61"/>
        <v>1.2</v>
      </c>
      <c r="J184" s="24">
        <f t="shared" si="62"/>
        <v>1.3</v>
      </c>
      <c r="K184" s="24">
        <f t="shared" si="63"/>
        <v>1.1000000000000001</v>
      </c>
      <c r="L184" s="24">
        <f t="shared" si="64"/>
        <v>1.2</v>
      </c>
      <c r="M184" s="24">
        <f t="shared" si="65"/>
        <v>1.45</v>
      </c>
      <c r="N184" s="24"/>
      <c r="O184" s="16">
        <f t="shared" si="66"/>
        <v>242153.26</v>
      </c>
      <c r="P184" s="16">
        <f t="shared" si="67"/>
        <v>280387.99</v>
      </c>
      <c r="Q184" s="16">
        <f t="shared" si="68"/>
        <v>315566.25</v>
      </c>
      <c r="R184" s="16">
        <f t="shared" si="69"/>
        <v>334943.12</v>
      </c>
      <c r="S184" s="16">
        <f t="shared" si="70"/>
        <v>331367.63</v>
      </c>
      <c r="T184" s="16">
        <f t="shared" si="84"/>
        <v>280387.99</v>
      </c>
      <c r="U184" s="16">
        <f t="shared" si="71"/>
        <v>305877.81</v>
      </c>
      <c r="V184" s="16">
        <f>ROUND($E$3*D184*M184*$E$4,2)</f>
        <v>369602.35</v>
      </c>
      <c r="W184" s="16">
        <f t="shared" si="72"/>
        <v>205830.28</v>
      </c>
      <c r="X184" s="16">
        <f t="shared" si="73"/>
        <v>238329.79</v>
      </c>
      <c r="Y184" s="16">
        <f t="shared" si="74"/>
        <v>268231.31</v>
      </c>
      <c r="Z184" s="16">
        <f t="shared" si="75"/>
        <v>284701.65000000002</v>
      </c>
      <c r="AA184" s="16">
        <f t="shared" si="76"/>
        <v>281662.48</v>
      </c>
      <c r="AB184" s="16">
        <f t="shared" si="85"/>
        <v>238329.79</v>
      </c>
      <c r="AC184" s="16">
        <f t="shared" si="77"/>
        <v>259996.14</v>
      </c>
      <c r="AD184" s="16">
        <f>ROUND($E$3*D184*M184*$E$4*85%,2)</f>
        <v>314162</v>
      </c>
      <c r="AE184" s="16">
        <f t="shared" si="78"/>
        <v>121076.63</v>
      </c>
      <c r="AF184" s="16">
        <f t="shared" si="79"/>
        <v>140194</v>
      </c>
      <c r="AG184" s="16">
        <f t="shared" si="80"/>
        <v>157783.12</v>
      </c>
      <c r="AH184" s="16">
        <f t="shared" si="81"/>
        <v>167471.56</v>
      </c>
      <c r="AI184" s="16">
        <f t="shared" si="82"/>
        <v>165683.81</v>
      </c>
      <c r="AJ184" s="16">
        <f t="shared" si="86"/>
        <v>140194</v>
      </c>
      <c r="AK184" s="16">
        <f t="shared" si="83"/>
        <v>152938.9</v>
      </c>
      <c r="AL184" s="16">
        <f>ROUND($E$3*D184*M184*$E$4*50%,2)</f>
        <v>184801.18</v>
      </c>
      <c r="AN184" s="38"/>
      <c r="AO184" s="38"/>
    </row>
    <row r="185" spans="1:41" ht="25.5">
      <c r="A185" s="1">
        <v>174</v>
      </c>
      <c r="B185" s="1" t="s">
        <v>346</v>
      </c>
      <c r="C185" s="9" t="s">
        <v>347</v>
      </c>
      <c r="D185" s="10">
        <v>13.16</v>
      </c>
      <c r="E185" s="1" t="s">
        <v>5</v>
      </c>
      <c r="F185" s="1" t="s">
        <v>5</v>
      </c>
      <c r="G185" s="24">
        <f t="shared" si="59"/>
        <v>0.95</v>
      </c>
      <c r="H185" s="24">
        <f t="shared" si="60"/>
        <v>1.1000000000000001</v>
      </c>
      <c r="I185" s="24">
        <f t="shared" si="61"/>
        <v>1.2</v>
      </c>
      <c r="J185" s="24">
        <f t="shared" si="62"/>
        <v>1.3</v>
      </c>
      <c r="K185" s="24">
        <f t="shared" si="63"/>
        <v>1.1000000000000001</v>
      </c>
      <c r="L185" s="24">
        <f t="shared" si="64"/>
        <v>1.2</v>
      </c>
      <c r="M185" s="24">
        <f t="shared" si="65"/>
        <v>1.45</v>
      </c>
      <c r="N185" s="24"/>
      <c r="O185" s="16">
        <f t="shared" si="66"/>
        <v>291026.21000000002</v>
      </c>
      <c r="P185" s="16">
        <f t="shared" si="67"/>
        <v>336977.71</v>
      </c>
      <c r="Q185" s="16">
        <f t="shared" si="68"/>
        <v>379255.87</v>
      </c>
      <c r="R185" s="16">
        <f t="shared" si="69"/>
        <v>402543.51</v>
      </c>
      <c r="S185" s="16">
        <f t="shared" si="70"/>
        <v>398246.39</v>
      </c>
      <c r="T185" s="16">
        <f t="shared" si="84"/>
        <v>336977.71</v>
      </c>
      <c r="U185" s="16">
        <f t="shared" si="71"/>
        <v>367612.05</v>
      </c>
      <c r="V185" s="16">
        <f>ROUND($E$3*D185*M185*$E$4,2)</f>
        <v>444197.89</v>
      </c>
      <c r="W185" s="16">
        <f t="shared" si="72"/>
        <v>247372.28</v>
      </c>
      <c r="X185" s="16">
        <f t="shared" si="73"/>
        <v>286431.06</v>
      </c>
      <c r="Y185" s="16">
        <f t="shared" si="74"/>
        <v>322367.49</v>
      </c>
      <c r="Z185" s="16">
        <f t="shared" si="75"/>
        <v>342161.99</v>
      </c>
      <c r="AA185" s="16">
        <f t="shared" si="76"/>
        <v>338509.43</v>
      </c>
      <c r="AB185" s="16">
        <f t="shared" si="85"/>
        <v>286431.06</v>
      </c>
      <c r="AC185" s="16">
        <f t="shared" si="77"/>
        <v>312470.24</v>
      </c>
      <c r="AD185" s="16">
        <f>ROUND($E$3*D185*M185*$E$4*85%,2)</f>
        <v>377568.21</v>
      </c>
      <c r="AE185" s="16">
        <f t="shared" si="78"/>
        <v>145513.1</v>
      </c>
      <c r="AF185" s="16">
        <f t="shared" si="79"/>
        <v>168488.86</v>
      </c>
      <c r="AG185" s="16">
        <f t="shared" si="80"/>
        <v>189627.94</v>
      </c>
      <c r="AH185" s="16">
        <f t="shared" si="81"/>
        <v>201271.76</v>
      </c>
      <c r="AI185" s="16">
        <f t="shared" si="82"/>
        <v>199123.19</v>
      </c>
      <c r="AJ185" s="16">
        <f t="shared" si="86"/>
        <v>168488.86</v>
      </c>
      <c r="AK185" s="16">
        <f t="shared" si="83"/>
        <v>183806.03</v>
      </c>
      <c r="AL185" s="16">
        <f>ROUND($E$3*D185*M185*$E$4*50%,2)</f>
        <v>222098.95</v>
      </c>
      <c r="AN185" s="38"/>
      <c r="AO185" s="38"/>
    </row>
    <row r="186" spans="1:41" ht="25.5">
      <c r="A186" s="1">
        <v>175</v>
      </c>
      <c r="B186" s="1" t="s">
        <v>348</v>
      </c>
      <c r="C186" s="9" t="s">
        <v>349</v>
      </c>
      <c r="D186" s="10">
        <v>14.63</v>
      </c>
      <c r="E186" s="1" t="s">
        <v>5</v>
      </c>
      <c r="F186" s="1" t="s">
        <v>5</v>
      </c>
      <c r="G186" s="24">
        <f t="shared" si="59"/>
        <v>0.95</v>
      </c>
      <c r="H186" s="24">
        <f t="shared" si="60"/>
        <v>1.1000000000000001</v>
      </c>
      <c r="I186" s="24">
        <f t="shared" si="61"/>
        <v>1.2</v>
      </c>
      <c r="J186" s="24">
        <f t="shared" si="62"/>
        <v>1.3</v>
      </c>
      <c r="K186" s="24">
        <f t="shared" si="63"/>
        <v>1.1000000000000001</v>
      </c>
      <c r="L186" s="24">
        <f t="shared" si="64"/>
        <v>1.2</v>
      </c>
      <c r="M186" s="24">
        <f t="shared" si="65"/>
        <v>1.45</v>
      </c>
      <c r="N186" s="24"/>
      <c r="O186" s="16">
        <f t="shared" si="66"/>
        <v>323534.45</v>
      </c>
      <c r="P186" s="16">
        <f t="shared" si="67"/>
        <v>374618.84</v>
      </c>
      <c r="Q186" s="16">
        <f t="shared" si="68"/>
        <v>421619.56</v>
      </c>
      <c r="R186" s="16">
        <f t="shared" si="69"/>
        <v>447508.47999999998</v>
      </c>
      <c r="S186" s="16">
        <f t="shared" si="70"/>
        <v>442731.36</v>
      </c>
      <c r="T186" s="16">
        <f t="shared" si="84"/>
        <v>374618.84</v>
      </c>
      <c r="U186" s="16">
        <f t="shared" si="71"/>
        <v>408675.1</v>
      </c>
      <c r="V186" s="16">
        <f>ROUND($E$3*D186*M186*$E$4,2)</f>
        <v>493815.74</v>
      </c>
      <c r="W186" s="16">
        <f t="shared" si="72"/>
        <v>275004.28999999998</v>
      </c>
      <c r="X186" s="16">
        <f t="shared" si="73"/>
        <v>318426.01</v>
      </c>
      <c r="Y186" s="16">
        <f t="shared" si="74"/>
        <v>358376.63</v>
      </c>
      <c r="Z186" s="16">
        <f t="shared" si="75"/>
        <v>380382.21</v>
      </c>
      <c r="AA186" s="16">
        <f t="shared" si="76"/>
        <v>376321.65</v>
      </c>
      <c r="AB186" s="16">
        <f t="shared" si="85"/>
        <v>318426.01</v>
      </c>
      <c r="AC186" s="16">
        <f t="shared" si="77"/>
        <v>347373.83</v>
      </c>
      <c r="AD186" s="16">
        <f>ROUND($E$3*D186*M186*$E$4*85%,2)</f>
        <v>419743.38</v>
      </c>
      <c r="AE186" s="16">
        <f t="shared" si="78"/>
        <v>161767.23000000001</v>
      </c>
      <c r="AF186" s="16">
        <f t="shared" si="79"/>
        <v>187309.42</v>
      </c>
      <c r="AG186" s="16">
        <f t="shared" si="80"/>
        <v>210809.78</v>
      </c>
      <c r="AH186" s="16">
        <f t="shared" si="81"/>
        <v>223754.23999999999</v>
      </c>
      <c r="AI186" s="16">
        <f t="shared" si="82"/>
        <v>221365.68</v>
      </c>
      <c r="AJ186" s="16">
        <f t="shared" si="86"/>
        <v>187309.42</v>
      </c>
      <c r="AK186" s="16">
        <f t="shared" si="83"/>
        <v>204337.55</v>
      </c>
      <c r="AL186" s="16">
        <f>ROUND($E$3*D186*M186*$E$4*50%,2)</f>
        <v>246907.87</v>
      </c>
      <c r="AN186" s="38"/>
      <c r="AO186" s="38"/>
    </row>
    <row r="187" spans="1:41" ht="25.5">
      <c r="A187" s="1">
        <v>176</v>
      </c>
      <c r="B187" s="1" t="s">
        <v>350</v>
      </c>
      <c r="C187" s="9" t="s">
        <v>351</v>
      </c>
      <c r="D187" s="10">
        <v>19.170000000000002</v>
      </c>
      <c r="E187" s="1" t="s">
        <v>5</v>
      </c>
      <c r="F187" s="1" t="s">
        <v>5</v>
      </c>
      <c r="G187" s="24">
        <f t="shared" si="59"/>
        <v>0.95</v>
      </c>
      <c r="H187" s="24">
        <f t="shared" si="60"/>
        <v>1.1000000000000001</v>
      </c>
      <c r="I187" s="24">
        <f t="shared" si="61"/>
        <v>1.2</v>
      </c>
      <c r="J187" s="24">
        <f t="shared" si="62"/>
        <v>1.3</v>
      </c>
      <c r="K187" s="24">
        <f t="shared" si="63"/>
        <v>1.1000000000000001</v>
      </c>
      <c r="L187" s="24">
        <f t="shared" si="64"/>
        <v>1.2</v>
      </c>
      <c r="M187" s="24">
        <f t="shared" si="65"/>
        <v>1.45</v>
      </c>
      <c r="N187" s="24"/>
      <c r="O187" s="16">
        <f t="shared" si="66"/>
        <v>423934.07</v>
      </c>
      <c r="P187" s="16">
        <f t="shared" si="67"/>
        <v>490871.03</v>
      </c>
      <c r="Q187" s="16">
        <f t="shared" si="68"/>
        <v>552457.06999999995</v>
      </c>
      <c r="R187" s="16">
        <f t="shared" si="69"/>
        <v>586379.87</v>
      </c>
      <c r="S187" s="16">
        <f t="shared" si="70"/>
        <v>580120.31000000006</v>
      </c>
      <c r="T187" s="16">
        <f t="shared" si="84"/>
        <v>490871.03</v>
      </c>
      <c r="U187" s="16">
        <f t="shared" si="71"/>
        <v>535495.67000000004</v>
      </c>
      <c r="V187" s="16">
        <f>ROUND($E$3*D187*M187*$E$4,2)</f>
        <v>647057.27</v>
      </c>
      <c r="W187" s="16">
        <f t="shared" si="72"/>
        <v>360343.96</v>
      </c>
      <c r="X187" s="16">
        <f t="shared" si="73"/>
        <v>417240.38</v>
      </c>
      <c r="Y187" s="16">
        <f t="shared" si="74"/>
        <v>469588.51</v>
      </c>
      <c r="Z187" s="16">
        <f t="shared" si="75"/>
        <v>498422.89</v>
      </c>
      <c r="AA187" s="16">
        <f t="shared" si="76"/>
        <v>493102.26</v>
      </c>
      <c r="AB187" s="16">
        <f t="shared" si="85"/>
        <v>417240.38</v>
      </c>
      <c r="AC187" s="16">
        <f t="shared" si="77"/>
        <v>455171.32</v>
      </c>
      <c r="AD187" s="16">
        <f>ROUND($E$3*D187*M187*$E$4*85%,2)</f>
        <v>549998.68000000005</v>
      </c>
      <c r="AE187" s="16">
        <f t="shared" si="78"/>
        <v>211967.04</v>
      </c>
      <c r="AF187" s="16">
        <f t="shared" si="79"/>
        <v>245435.51999999999</v>
      </c>
      <c r="AG187" s="16">
        <f t="shared" si="80"/>
        <v>276228.53999999998</v>
      </c>
      <c r="AH187" s="16">
        <f t="shared" si="81"/>
        <v>293189.94</v>
      </c>
      <c r="AI187" s="16">
        <f t="shared" si="82"/>
        <v>290060.15000000002</v>
      </c>
      <c r="AJ187" s="16">
        <f t="shared" si="86"/>
        <v>245435.51999999999</v>
      </c>
      <c r="AK187" s="16">
        <f t="shared" si="83"/>
        <v>267747.83</v>
      </c>
      <c r="AL187" s="16">
        <f>ROUND($E$3*D187*M187*$E$4*50%,2)</f>
        <v>323528.63</v>
      </c>
      <c r="AN187" s="38"/>
      <c r="AO187" s="38"/>
    </row>
    <row r="188" spans="1:41" ht="25.5">
      <c r="A188" s="26">
        <v>177</v>
      </c>
      <c r="B188" s="26" t="s">
        <v>352</v>
      </c>
      <c r="C188" s="27" t="s">
        <v>353</v>
      </c>
      <c r="D188" s="10">
        <v>31.29</v>
      </c>
      <c r="E188" s="1" t="s">
        <v>5</v>
      </c>
      <c r="F188" s="1" t="s">
        <v>5</v>
      </c>
      <c r="G188" s="24">
        <f t="shared" si="59"/>
        <v>0.95</v>
      </c>
      <c r="H188" s="24">
        <f t="shared" si="60"/>
        <v>1.1000000000000001</v>
      </c>
      <c r="I188" s="24">
        <f t="shared" si="61"/>
        <v>1.2</v>
      </c>
      <c r="J188" s="24">
        <f t="shared" si="62"/>
        <v>1.3</v>
      </c>
      <c r="K188" s="24">
        <f t="shared" si="63"/>
        <v>1.1000000000000001</v>
      </c>
      <c r="L188" s="24">
        <f t="shared" si="64"/>
        <v>1.2</v>
      </c>
      <c r="M188" s="24">
        <f t="shared" si="65"/>
        <v>1.45</v>
      </c>
      <c r="N188" s="24"/>
      <c r="O188" s="16">
        <f t="shared" si="66"/>
        <v>691961.25</v>
      </c>
      <c r="P188" s="16">
        <f t="shared" si="67"/>
        <v>801218.29</v>
      </c>
      <c r="Q188" s="16">
        <f t="shared" si="68"/>
        <v>901741.35</v>
      </c>
      <c r="R188" s="16">
        <f t="shared" si="69"/>
        <v>957111.44</v>
      </c>
      <c r="S188" s="16">
        <f t="shared" si="70"/>
        <v>946894.34</v>
      </c>
      <c r="T188" s="16">
        <f t="shared" si="84"/>
        <v>801218.29</v>
      </c>
      <c r="U188" s="16">
        <f t="shared" si="71"/>
        <v>874056.31</v>
      </c>
      <c r="V188" s="16">
        <f>ROUND($E$3*D188*M188*$E$4,2)</f>
        <v>1056151.3799999999</v>
      </c>
      <c r="W188" s="16">
        <f t="shared" si="72"/>
        <v>588167.06000000006</v>
      </c>
      <c r="X188" s="16">
        <f t="shared" si="73"/>
        <v>681035.54</v>
      </c>
      <c r="Y188" s="16">
        <f t="shared" si="74"/>
        <v>766480.15</v>
      </c>
      <c r="Z188" s="16">
        <f t="shared" si="75"/>
        <v>813544.72</v>
      </c>
      <c r="AA188" s="16">
        <f t="shared" si="76"/>
        <v>804860.19</v>
      </c>
      <c r="AB188" s="16">
        <f t="shared" si="85"/>
        <v>681035.54</v>
      </c>
      <c r="AC188" s="16">
        <f t="shared" si="77"/>
        <v>742947.87</v>
      </c>
      <c r="AD188" s="16">
        <f>ROUND($E$3*D188*M188*$E$4*85%,2)</f>
        <v>897728.67</v>
      </c>
      <c r="AE188" s="16">
        <f t="shared" si="78"/>
        <v>345980.62</v>
      </c>
      <c r="AF188" s="16">
        <f t="shared" si="79"/>
        <v>400609.14</v>
      </c>
      <c r="AG188" s="16">
        <f t="shared" si="80"/>
        <v>450870.68</v>
      </c>
      <c r="AH188" s="16">
        <f t="shared" si="81"/>
        <v>478555.72</v>
      </c>
      <c r="AI188" s="16">
        <f t="shared" si="82"/>
        <v>473447.17</v>
      </c>
      <c r="AJ188" s="16">
        <f t="shared" si="86"/>
        <v>400609.14</v>
      </c>
      <c r="AK188" s="16">
        <f t="shared" si="83"/>
        <v>437028.16</v>
      </c>
      <c r="AL188" s="16">
        <f>ROUND($E$3*D188*M188*$E$4*50%,2)</f>
        <v>528075.68999999994</v>
      </c>
      <c r="AN188" s="38"/>
      <c r="AO188" s="38"/>
    </row>
    <row r="189" spans="1:41" ht="38.25">
      <c r="A189" s="1">
        <v>178</v>
      </c>
      <c r="B189" s="1" t="s">
        <v>354</v>
      </c>
      <c r="C189" s="9" t="s">
        <v>355</v>
      </c>
      <c r="D189" s="10">
        <v>0.66</v>
      </c>
      <c r="E189" s="1" t="s">
        <v>5</v>
      </c>
      <c r="F189" s="1" t="s">
        <v>5</v>
      </c>
      <c r="G189" s="24">
        <f t="shared" si="59"/>
        <v>0.95</v>
      </c>
      <c r="H189" s="24">
        <f t="shared" si="60"/>
        <v>1.1000000000000001</v>
      </c>
      <c r="I189" s="24">
        <f t="shared" si="61"/>
        <v>1.2</v>
      </c>
      <c r="J189" s="24">
        <f t="shared" si="62"/>
        <v>1.3</v>
      </c>
      <c r="K189" s="24">
        <f t="shared" si="63"/>
        <v>1.1000000000000001</v>
      </c>
      <c r="L189" s="24">
        <f t="shared" si="64"/>
        <v>1.2</v>
      </c>
      <c r="M189" s="24">
        <f t="shared" si="65"/>
        <v>1.45</v>
      </c>
      <c r="N189" s="24"/>
      <c r="O189" s="16">
        <f t="shared" si="66"/>
        <v>14595.54</v>
      </c>
      <c r="P189" s="16">
        <f t="shared" si="67"/>
        <v>16900.099999999999</v>
      </c>
      <c r="Q189" s="16">
        <f t="shared" si="68"/>
        <v>19020.43</v>
      </c>
      <c r="R189" s="16">
        <f t="shared" si="69"/>
        <v>20188.349999999999</v>
      </c>
      <c r="S189" s="16">
        <f t="shared" si="70"/>
        <v>19972.84</v>
      </c>
      <c r="T189" s="16">
        <f t="shared" si="84"/>
        <v>16900.099999999999</v>
      </c>
      <c r="U189" s="16">
        <f t="shared" si="71"/>
        <v>18436.47</v>
      </c>
      <c r="V189" s="16">
        <f>ROUND($E$3*D189*M189*$E$4,2)</f>
        <v>22277.4</v>
      </c>
      <c r="W189" s="16">
        <f t="shared" si="72"/>
        <v>12406.21</v>
      </c>
      <c r="X189" s="16">
        <f t="shared" si="73"/>
        <v>14365.08</v>
      </c>
      <c r="Y189" s="16">
        <f t="shared" si="74"/>
        <v>16167.37</v>
      </c>
      <c r="Z189" s="16">
        <f t="shared" si="75"/>
        <v>17160.099999999999</v>
      </c>
      <c r="AA189" s="16">
        <f t="shared" si="76"/>
        <v>16976.919999999998</v>
      </c>
      <c r="AB189" s="16">
        <f t="shared" si="85"/>
        <v>14365.08</v>
      </c>
      <c r="AC189" s="16">
        <f t="shared" si="77"/>
        <v>15671</v>
      </c>
      <c r="AD189" s="16">
        <f>ROUND($E$3*D189*M189*$E$4*85%,2)</f>
        <v>18935.79</v>
      </c>
      <c r="AE189" s="16">
        <f t="shared" si="78"/>
        <v>7297.77</v>
      </c>
      <c r="AF189" s="16">
        <f t="shared" si="79"/>
        <v>8450.0499999999993</v>
      </c>
      <c r="AG189" s="16">
        <f t="shared" si="80"/>
        <v>9510.2199999999993</v>
      </c>
      <c r="AH189" s="16">
        <f t="shared" si="81"/>
        <v>10094.18</v>
      </c>
      <c r="AI189" s="16">
        <f t="shared" si="82"/>
        <v>9986.42</v>
      </c>
      <c r="AJ189" s="16">
        <f t="shared" si="86"/>
        <v>8450.0499999999993</v>
      </c>
      <c r="AK189" s="16">
        <f t="shared" si="83"/>
        <v>9218.24</v>
      </c>
      <c r="AL189" s="16">
        <f>ROUND($E$3*D189*M189*$E$4*50%,2)</f>
        <v>11138.7</v>
      </c>
      <c r="AN189" s="38"/>
      <c r="AO189" s="38"/>
    </row>
    <row r="190" spans="1:41" ht="25.5">
      <c r="A190" s="1">
        <v>179</v>
      </c>
      <c r="B190" s="1" t="s">
        <v>356</v>
      </c>
      <c r="C190" s="9" t="s">
        <v>357</v>
      </c>
      <c r="D190" s="10">
        <v>0.47</v>
      </c>
      <c r="E190" s="1" t="s">
        <v>5</v>
      </c>
      <c r="F190" s="1" t="s">
        <v>5</v>
      </c>
      <c r="G190" s="24">
        <f t="shared" si="59"/>
        <v>0.95</v>
      </c>
      <c r="H190" s="24">
        <f t="shared" si="60"/>
        <v>1.1000000000000001</v>
      </c>
      <c r="I190" s="24">
        <f t="shared" si="61"/>
        <v>1.2</v>
      </c>
      <c r="J190" s="24">
        <f t="shared" si="62"/>
        <v>1.3</v>
      </c>
      <c r="K190" s="24">
        <f t="shared" si="63"/>
        <v>1.1000000000000001</v>
      </c>
      <c r="L190" s="24">
        <f t="shared" si="64"/>
        <v>1.2</v>
      </c>
      <c r="M190" s="24">
        <f t="shared" si="65"/>
        <v>1.45</v>
      </c>
      <c r="N190" s="24"/>
      <c r="O190" s="16">
        <f t="shared" si="66"/>
        <v>10393.790000000001</v>
      </c>
      <c r="P190" s="16">
        <f t="shared" si="67"/>
        <v>12034.92</v>
      </c>
      <c r="Q190" s="16">
        <f t="shared" si="68"/>
        <v>13544.85</v>
      </c>
      <c r="R190" s="16">
        <f t="shared" si="69"/>
        <v>14376.55</v>
      </c>
      <c r="S190" s="16">
        <f t="shared" si="70"/>
        <v>14223.09</v>
      </c>
      <c r="T190" s="16">
        <f t="shared" si="84"/>
        <v>12034.92</v>
      </c>
      <c r="U190" s="16">
        <f t="shared" si="71"/>
        <v>13129</v>
      </c>
      <c r="V190" s="16">
        <f>ROUND($E$3*D190*M190*$E$4,2)</f>
        <v>15864.21</v>
      </c>
      <c r="W190" s="16">
        <f t="shared" si="72"/>
        <v>8834.7199999999993</v>
      </c>
      <c r="X190" s="16">
        <f t="shared" si="73"/>
        <v>10229.68</v>
      </c>
      <c r="Y190" s="16">
        <f t="shared" si="74"/>
        <v>11513.12</v>
      </c>
      <c r="Z190" s="16">
        <f t="shared" si="75"/>
        <v>12220.07</v>
      </c>
      <c r="AA190" s="16">
        <f t="shared" si="76"/>
        <v>12089.62</v>
      </c>
      <c r="AB190" s="16">
        <f t="shared" si="85"/>
        <v>10229.68</v>
      </c>
      <c r="AC190" s="16">
        <f t="shared" si="77"/>
        <v>11159.65</v>
      </c>
      <c r="AD190" s="16">
        <f>ROUND($E$3*D190*M190*$E$4*85%,2)</f>
        <v>13484.58</v>
      </c>
      <c r="AE190" s="16">
        <f t="shared" si="78"/>
        <v>5196.8999999999996</v>
      </c>
      <c r="AF190" s="16">
        <f t="shared" si="79"/>
        <v>6017.46</v>
      </c>
      <c r="AG190" s="16">
        <f t="shared" si="80"/>
        <v>6772.43</v>
      </c>
      <c r="AH190" s="16">
        <f t="shared" si="81"/>
        <v>7188.28</v>
      </c>
      <c r="AI190" s="16">
        <f t="shared" si="82"/>
        <v>7111.54</v>
      </c>
      <c r="AJ190" s="16">
        <f t="shared" si="86"/>
        <v>6017.46</v>
      </c>
      <c r="AK190" s="16">
        <f t="shared" si="83"/>
        <v>6564.5</v>
      </c>
      <c r="AL190" s="16">
        <f>ROUND($E$3*D190*M190*$E$4*50%,2)</f>
        <v>7932.11</v>
      </c>
      <c r="AN190" s="38"/>
      <c r="AO190" s="38"/>
    </row>
    <row r="191" spans="1:41" ht="26.25" customHeight="1">
      <c r="A191" s="1">
        <v>180</v>
      </c>
      <c r="B191" s="1" t="s">
        <v>358</v>
      </c>
      <c r="C191" s="9" t="s">
        <v>359</v>
      </c>
      <c r="D191" s="10">
        <v>0.61</v>
      </c>
      <c r="E191" s="1" t="s">
        <v>5</v>
      </c>
      <c r="F191" s="1" t="s">
        <v>5</v>
      </c>
      <c r="G191" s="24">
        <f t="shared" si="59"/>
        <v>0.95</v>
      </c>
      <c r="H191" s="24">
        <f t="shared" si="60"/>
        <v>1.1000000000000001</v>
      </c>
      <c r="I191" s="24">
        <f t="shared" si="61"/>
        <v>1.2</v>
      </c>
      <c r="J191" s="24">
        <f t="shared" si="62"/>
        <v>1.3</v>
      </c>
      <c r="K191" s="24">
        <f t="shared" si="63"/>
        <v>1.1000000000000001</v>
      </c>
      <c r="L191" s="24">
        <f t="shared" si="64"/>
        <v>1.2</v>
      </c>
      <c r="M191" s="24">
        <f t="shared" si="65"/>
        <v>1.45</v>
      </c>
      <c r="N191" s="24"/>
      <c r="O191" s="16">
        <f t="shared" si="66"/>
        <v>13489.82</v>
      </c>
      <c r="P191" s="16">
        <f t="shared" si="67"/>
        <v>15619.79</v>
      </c>
      <c r="Q191" s="16">
        <f t="shared" si="68"/>
        <v>17579.490000000002</v>
      </c>
      <c r="R191" s="16">
        <f t="shared" si="69"/>
        <v>18658.93</v>
      </c>
      <c r="S191" s="16">
        <f t="shared" si="70"/>
        <v>18459.75</v>
      </c>
      <c r="T191" s="16">
        <f t="shared" si="84"/>
        <v>15619.79</v>
      </c>
      <c r="U191" s="16">
        <f t="shared" si="71"/>
        <v>17039.77</v>
      </c>
      <c r="V191" s="16">
        <f>ROUND($E$3*D191*M191*$E$4,2)</f>
        <v>20589.72</v>
      </c>
      <c r="W191" s="16">
        <f t="shared" si="72"/>
        <v>11466.34</v>
      </c>
      <c r="X191" s="16">
        <f t="shared" si="73"/>
        <v>13276.82</v>
      </c>
      <c r="Y191" s="16">
        <f t="shared" si="74"/>
        <v>14942.57</v>
      </c>
      <c r="Z191" s="16">
        <f t="shared" si="75"/>
        <v>15860.09</v>
      </c>
      <c r="AA191" s="16">
        <f t="shared" si="76"/>
        <v>15690.79</v>
      </c>
      <c r="AB191" s="16">
        <f t="shared" si="85"/>
        <v>13276.82</v>
      </c>
      <c r="AC191" s="16">
        <f t="shared" si="77"/>
        <v>14483.8</v>
      </c>
      <c r="AD191" s="16">
        <f>ROUND($E$3*D191*M191*$E$4*85%,2)</f>
        <v>17501.259999999998</v>
      </c>
      <c r="AE191" s="16">
        <f t="shared" si="78"/>
        <v>6744.91</v>
      </c>
      <c r="AF191" s="16">
        <f t="shared" si="79"/>
        <v>7809.89</v>
      </c>
      <c r="AG191" s="16">
        <f t="shared" si="80"/>
        <v>8789.74</v>
      </c>
      <c r="AH191" s="16">
        <f t="shared" si="81"/>
        <v>9329.4699999999993</v>
      </c>
      <c r="AI191" s="16">
        <f t="shared" si="82"/>
        <v>9229.8700000000008</v>
      </c>
      <c r="AJ191" s="16">
        <f t="shared" si="86"/>
        <v>7809.89</v>
      </c>
      <c r="AK191" s="16">
        <f t="shared" si="83"/>
        <v>8519.8799999999992</v>
      </c>
      <c r="AL191" s="16">
        <f>ROUND($E$3*D191*M191*$E$4*50%,2)</f>
        <v>10294.86</v>
      </c>
      <c r="AN191" s="38"/>
      <c r="AO191" s="38"/>
    </row>
    <row r="192" spans="1:41" ht="51">
      <c r="A192" s="1">
        <v>181</v>
      </c>
      <c r="B192" s="1" t="s">
        <v>360</v>
      </c>
      <c r="C192" s="9" t="s">
        <v>361</v>
      </c>
      <c r="D192" s="10">
        <v>0.71</v>
      </c>
      <c r="E192" s="1" t="s">
        <v>5</v>
      </c>
      <c r="F192" s="1" t="s">
        <v>5</v>
      </c>
      <c r="G192" s="24">
        <f t="shared" si="59"/>
        <v>0.95</v>
      </c>
      <c r="H192" s="24">
        <f t="shared" si="60"/>
        <v>1.1000000000000001</v>
      </c>
      <c r="I192" s="24">
        <f t="shared" si="61"/>
        <v>1.2</v>
      </c>
      <c r="J192" s="24">
        <f t="shared" si="62"/>
        <v>1.3</v>
      </c>
      <c r="K192" s="24">
        <f t="shared" si="63"/>
        <v>1.1000000000000001</v>
      </c>
      <c r="L192" s="24">
        <f t="shared" si="64"/>
        <v>1.2</v>
      </c>
      <c r="M192" s="24">
        <f t="shared" si="65"/>
        <v>1.45</v>
      </c>
      <c r="N192" s="24"/>
      <c r="O192" s="16">
        <f t="shared" si="66"/>
        <v>15701.26</v>
      </c>
      <c r="P192" s="16">
        <f t="shared" si="67"/>
        <v>18180.41</v>
      </c>
      <c r="Q192" s="16">
        <f t="shared" si="68"/>
        <v>20461.37</v>
      </c>
      <c r="R192" s="16">
        <f t="shared" si="69"/>
        <v>21717.77</v>
      </c>
      <c r="S192" s="16">
        <f t="shared" si="70"/>
        <v>21485.94</v>
      </c>
      <c r="T192" s="16">
        <f t="shared" si="84"/>
        <v>18180.41</v>
      </c>
      <c r="U192" s="16">
        <f t="shared" si="71"/>
        <v>19833.169999999998</v>
      </c>
      <c r="V192" s="16">
        <f>ROUND($E$3*D192*M192*$E$4,2)</f>
        <v>23965.08</v>
      </c>
      <c r="W192" s="16">
        <f t="shared" si="72"/>
        <v>13346.07</v>
      </c>
      <c r="X192" s="16">
        <f t="shared" si="73"/>
        <v>15453.35</v>
      </c>
      <c r="Y192" s="16">
        <f t="shared" si="74"/>
        <v>17392.169999999998</v>
      </c>
      <c r="Z192" s="16">
        <f t="shared" si="75"/>
        <v>18460.11</v>
      </c>
      <c r="AA192" s="16">
        <f t="shared" si="76"/>
        <v>18263.05</v>
      </c>
      <c r="AB192" s="16">
        <f t="shared" si="85"/>
        <v>15453.35</v>
      </c>
      <c r="AC192" s="16">
        <f t="shared" si="77"/>
        <v>16858.2</v>
      </c>
      <c r="AD192" s="16">
        <f>ROUND($E$3*D192*M192*$E$4*85%,2)</f>
        <v>20370.32</v>
      </c>
      <c r="AE192" s="16">
        <f t="shared" si="78"/>
        <v>7850.63</v>
      </c>
      <c r="AF192" s="16">
        <f t="shared" si="79"/>
        <v>9090.2000000000007</v>
      </c>
      <c r="AG192" s="16">
        <f t="shared" si="80"/>
        <v>10230.69</v>
      </c>
      <c r="AH192" s="16">
        <f t="shared" si="81"/>
        <v>10858.89</v>
      </c>
      <c r="AI192" s="16">
        <f t="shared" si="82"/>
        <v>10742.97</v>
      </c>
      <c r="AJ192" s="16">
        <f t="shared" si="86"/>
        <v>9090.2000000000007</v>
      </c>
      <c r="AK192" s="16">
        <f t="shared" si="83"/>
        <v>9916.59</v>
      </c>
      <c r="AL192" s="16">
        <f>ROUND($E$3*D192*M192*$E$4*50%,2)</f>
        <v>11982.54</v>
      </c>
      <c r="AN192" s="38"/>
      <c r="AO192" s="38"/>
    </row>
    <row r="193" spans="1:41" ht="38.25">
      <c r="A193" s="1">
        <v>182</v>
      </c>
      <c r="B193" s="1" t="s">
        <v>362</v>
      </c>
      <c r="C193" s="9" t="s">
        <v>363</v>
      </c>
      <c r="D193" s="10">
        <v>0.84</v>
      </c>
      <c r="E193" s="1" t="s">
        <v>5</v>
      </c>
      <c r="F193" s="1" t="s">
        <v>5</v>
      </c>
      <c r="G193" s="24">
        <f t="shared" si="59"/>
        <v>0.95</v>
      </c>
      <c r="H193" s="24">
        <f t="shared" si="60"/>
        <v>1.1000000000000001</v>
      </c>
      <c r="I193" s="24">
        <f t="shared" si="61"/>
        <v>1.2</v>
      </c>
      <c r="J193" s="24">
        <f t="shared" si="62"/>
        <v>1.3</v>
      </c>
      <c r="K193" s="24">
        <f t="shared" si="63"/>
        <v>1.1000000000000001</v>
      </c>
      <c r="L193" s="24">
        <f t="shared" si="64"/>
        <v>1.2</v>
      </c>
      <c r="M193" s="24">
        <f t="shared" si="65"/>
        <v>1.45</v>
      </c>
      <c r="N193" s="24"/>
      <c r="O193" s="16">
        <f t="shared" si="66"/>
        <v>18576.14</v>
      </c>
      <c r="P193" s="16">
        <f t="shared" si="67"/>
        <v>21509.22</v>
      </c>
      <c r="Q193" s="16">
        <f t="shared" si="68"/>
        <v>24207.82</v>
      </c>
      <c r="R193" s="16">
        <f t="shared" si="69"/>
        <v>25694.27</v>
      </c>
      <c r="S193" s="16">
        <f t="shared" si="70"/>
        <v>25419.98</v>
      </c>
      <c r="T193" s="16">
        <f t="shared" si="84"/>
        <v>21509.22</v>
      </c>
      <c r="U193" s="16">
        <f t="shared" si="71"/>
        <v>23464.6</v>
      </c>
      <c r="V193" s="16">
        <f>ROUND($E$3*D193*M193*$E$4,2)</f>
        <v>28353.06</v>
      </c>
      <c r="W193" s="16">
        <f t="shared" si="72"/>
        <v>15789.72</v>
      </c>
      <c r="X193" s="16">
        <f t="shared" si="73"/>
        <v>18282.830000000002</v>
      </c>
      <c r="Y193" s="16">
        <f t="shared" si="74"/>
        <v>20576.650000000001</v>
      </c>
      <c r="Z193" s="16">
        <f t="shared" si="75"/>
        <v>21840.13</v>
      </c>
      <c r="AA193" s="16">
        <f t="shared" si="76"/>
        <v>21606.98</v>
      </c>
      <c r="AB193" s="16">
        <f t="shared" si="85"/>
        <v>18282.830000000002</v>
      </c>
      <c r="AC193" s="16">
        <f t="shared" si="77"/>
        <v>19944.91</v>
      </c>
      <c r="AD193" s="16">
        <f>ROUND($E$3*D193*M193*$E$4*85%,2)</f>
        <v>24100.1</v>
      </c>
      <c r="AE193" s="16">
        <f t="shared" si="78"/>
        <v>9288.07</v>
      </c>
      <c r="AF193" s="16">
        <f t="shared" si="79"/>
        <v>10754.61</v>
      </c>
      <c r="AG193" s="16">
        <f t="shared" si="80"/>
        <v>12103.91</v>
      </c>
      <c r="AH193" s="16">
        <f t="shared" si="81"/>
        <v>12847.13</v>
      </c>
      <c r="AI193" s="16">
        <f t="shared" si="82"/>
        <v>12709.99</v>
      </c>
      <c r="AJ193" s="16">
        <f t="shared" si="86"/>
        <v>10754.61</v>
      </c>
      <c r="AK193" s="16">
        <f t="shared" si="83"/>
        <v>11732.3</v>
      </c>
      <c r="AL193" s="16">
        <f>ROUND($E$3*D193*M193*$E$4*50%,2)</f>
        <v>14176.53</v>
      </c>
      <c r="AN193" s="38"/>
      <c r="AO193" s="38"/>
    </row>
    <row r="194" spans="1:41" ht="38.25">
      <c r="A194" s="1">
        <v>183</v>
      </c>
      <c r="B194" s="1" t="s">
        <v>364</v>
      </c>
      <c r="C194" s="9" t="s">
        <v>365</v>
      </c>
      <c r="D194" s="10">
        <v>0.91</v>
      </c>
      <c r="E194" s="1" t="s">
        <v>5</v>
      </c>
      <c r="F194" s="1" t="s">
        <v>5</v>
      </c>
      <c r="G194" s="24">
        <f t="shared" si="59"/>
        <v>0.95</v>
      </c>
      <c r="H194" s="24">
        <f t="shared" si="60"/>
        <v>1.1000000000000001</v>
      </c>
      <c r="I194" s="24">
        <f t="shared" si="61"/>
        <v>1.2</v>
      </c>
      <c r="J194" s="24">
        <f t="shared" si="62"/>
        <v>1.3</v>
      </c>
      <c r="K194" s="24">
        <f t="shared" si="63"/>
        <v>1.1000000000000001</v>
      </c>
      <c r="L194" s="24">
        <f t="shared" si="64"/>
        <v>1.2</v>
      </c>
      <c r="M194" s="24">
        <f t="shared" si="65"/>
        <v>1.45</v>
      </c>
      <c r="N194" s="24"/>
      <c r="O194" s="16">
        <f t="shared" si="66"/>
        <v>20124.150000000001</v>
      </c>
      <c r="P194" s="16">
        <f t="shared" si="67"/>
        <v>23301.65</v>
      </c>
      <c r="Q194" s="16">
        <f t="shared" si="68"/>
        <v>26225.14</v>
      </c>
      <c r="R194" s="16">
        <f t="shared" si="69"/>
        <v>27835.46</v>
      </c>
      <c r="S194" s="16">
        <f t="shared" si="70"/>
        <v>27538.31</v>
      </c>
      <c r="T194" s="16">
        <f t="shared" si="84"/>
        <v>23301.65</v>
      </c>
      <c r="U194" s="16">
        <f t="shared" si="71"/>
        <v>25419.98</v>
      </c>
      <c r="V194" s="16">
        <f>ROUND($E$3*D194*M194*$E$4,2)</f>
        <v>30715.81</v>
      </c>
      <c r="W194" s="16">
        <f t="shared" si="72"/>
        <v>17105.53</v>
      </c>
      <c r="X194" s="16">
        <f t="shared" si="73"/>
        <v>19806.400000000001</v>
      </c>
      <c r="Y194" s="16">
        <f t="shared" si="74"/>
        <v>22291.37</v>
      </c>
      <c r="Z194" s="16">
        <f t="shared" si="75"/>
        <v>23660.14</v>
      </c>
      <c r="AA194" s="16">
        <f t="shared" si="76"/>
        <v>23407.57</v>
      </c>
      <c r="AB194" s="16">
        <f t="shared" si="85"/>
        <v>19806.400000000001</v>
      </c>
      <c r="AC194" s="16">
        <f t="shared" si="77"/>
        <v>21606.98</v>
      </c>
      <c r="AD194" s="16">
        <f>ROUND($E$3*D194*M194*$E$4*85%,2)</f>
        <v>26108.44</v>
      </c>
      <c r="AE194" s="16">
        <f t="shared" si="78"/>
        <v>10062.08</v>
      </c>
      <c r="AF194" s="16">
        <f t="shared" si="79"/>
        <v>11650.83</v>
      </c>
      <c r="AG194" s="16">
        <f t="shared" si="80"/>
        <v>13112.57</v>
      </c>
      <c r="AH194" s="16">
        <f t="shared" si="81"/>
        <v>13917.73</v>
      </c>
      <c r="AI194" s="16">
        <f t="shared" si="82"/>
        <v>13769.16</v>
      </c>
      <c r="AJ194" s="16">
        <f t="shared" si="86"/>
        <v>11650.83</v>
      </c>
      <c r="AK194" s="16">
        <f t="shared" si="83"/>
        <v>12709.99</v>
      </c>
      <c r="AL194" s="16">
        <f>ROUND($E$3*D194*M194*$E$4*50%,2)</f>
        <v>15357.91</v>
      </c>
      <c r="AN194" s="38"/>
      <c r="AO194" s="38"/>
    </row>
    <row r="195" spans="1:41" ht="38.25">
      <c r="A195" s="1">
        <v>184</v>
      </c>
      <c r="B195" s="1" t="s">
        <v>366</v>
      </c>
      <c r="C195" s="9" t="s">
        <v>367</v>
      </c>
      <c r="D195" s="10">
        <v>1.1000000000000001</v>
      </c>
      <c r="E195" s="1" t="s">
        <v>5</v>
      </c>
      <c r="F195" s="1" t="s">
        <v>5</v>
      </c>
      <c r="G195" s="24">
        <f t="shared" si="59"/>
        <v>0.95</v>
      </c>
      <c r="H195" s="24">
        <f t="shared" si="60"/>
        <v>1.1000000000000001</v>
      </c>
      <c r="I195" s="24">
        <f t="shared" si="61"/>
        <v>1.2</v>
      </c>
      <c r="J195" s="24">
        <f t="shared" si="62"/>
        <v>1.3</v>
      </c>
      <c r="K195" s="24">
        <f t="shared" si="63"/>
        <v>1.1000000000000001</v>
      </c>
      <c r="L195" s="24">
        <f t="shared" si="64"/>
        <v>1.2</v>
      </c>
      <c r="M195" s="24">
        <f t="shared" si="65"/>
        <v>1.45</v>
      </c>
      <c r="N195" s="24"/>
      <c r="O195" s="16">
        <f t="shared" si="66"/>
        <v>24325.9</v>
      </c>
      <c r="P195" s="16">
        <f t="shared" si="67"/>
        <v>28166.83</v>
      </c>
      <c r="Q195" s="16">
        <f t="shared" si="68"/>
        <v>31700.720000000001</v>
      </c>
      <c r="R195" s="16">
        <f t="shared" si="69"/>
        <v>33647.25</v>
      </c>
      <c r="S195" s="16">
        <f t="shared" si="70"/>
        <v>33288.07</v>
      </c>
      <c r="T195" s="16">
        <f t="shared" si="84"/>
        <v>28166.83</v>
      </c>
      <c r="U195" s="16">
        <f t="shared" si="71"/>
        <v>30727.45</v>
      </c>
      <c r="V195" s="16">
        <f>ROUND($E$3*D195*M195*$E$4,2)</f>
        <v>37129</v>
      </c>
      <c r="W195" s="16">
        <f t="shared" si="72"/>
        <v>20677.009999999998</v>
      </c>
      <c r="X195" s="16">
        <f t="shared" si="73"/>
        <v>23941.81</v>
      </c>
      <c r="Y195" s="16">
        <f t="shared" si="74"/>
        <v>26945.61</v>
      </c>
      <c r="Z195" s="16">
        <f t="shared" si="75"/>
        <v>28600.17</v>
      </c>
      <c r="AA195" s="16">
        <f t="shared" si="76"/>
        <v>28294.86</v>
      </c>
      <c r="AB195" s="16">
        <f t="shared" si="85"/>
        <v>23941.81</v>
      </c>
      <c r="AC195" s="16">
        <f t="shared" si="77"/>
        <v>26118.33</v>
      </c>
      <c r="AD195" s="16">
        <f>ROUND($E$3*D195*M195*$E$4*85%,2)</f>
        <v>31559.65</v>
      </c>
      <c r="AE195" s="16">
        <f t="shared" si="78"/>
        <v>12162.95</v>
      </c>
      <c r="AF195" s="16">
        <f t="shared" si="79"/>
        <v>14083.42</v>
      </c>
      <c r="AG195" s="16">
        <f t="shared" si="80"/>
        <v>15850.36</v>
      </c>
      <c r="AH195" s="16">
        <f t="shared" si="81"/>
        <v>16823.63</v>
      </c>
      <c r="AI195" s="16">
        <f t="shared" si="82"/>
        <v>16644.04</v>
      </c>
      <c r="AJ195" s="16">
        <f t="shared" si="86"/>
        <v>14083.42</v>
      </c>
      <c r="AK195" s="16">
        <f t="shared" si="83"/>
        <v>15363.73</v>
      </c>
      <c r="AL195" s="16">
        <f>ROUND($E$3*D195*M195*$E$4*50%,2)</f>
        <v>18564.5</v>
      </c>
      <c r="AN195" s="38"/>
      <c r="AO195" s="38"/>
    </row>
    <row r="196" spans="1:41" ht="38.25">
      <c r="A196" s="1">
        <v>185</v>
      </c>
      <c r="B196" s="1" t="s">
        <v>368</v>
      </c>
      <c r="C196" s="9" t="s">
        <v>369</v>
      </c>
      <c r="D196" s="10">
        <v>1.35</v>
      </c>
      <c r="E196" s="1" t="s">
        <v>5</v>
      </c>
      <c r="F196" s="1" t="s">
        <v>5</v>
      </c>
      <c r="G196" s="24">
        <f t="shared" si="59"/>
        <v>0.95</v>
      </c>
      <c r="H196" s="24">
        <f t="shared" si="60"/>
        <v>1.1000000000000001</v>
      </c>
      <c r="I196" s="24">
        <f t="shared" si="61"/>
        <v>1.2</v>
      </c>
      <c r="J196" s="24">
        <f t="shared" si="62"/>
        <v>1.3</v>
      </c>
      <c r="K196" s="24">
        <f t="shared" si="63"/>
        <v>1.1000000000000001</v>
      </c>
      <c r="L196" s="24">
        <f t="shared" si="64"/>
        <v>1.2</v>
      </c>
      <c r="M196" s="24">
        <f t="shared" si="65"/>
        <v>1.45</v>
      </c>
      <c r="N196" s="24"/>
      <c r="O196" s="16">
        <f t="shared" si="66"/>
        <v>29854.51</v>
      </c>
      <c r="P196" s="16">
        <f t="shared" si="67"/>
        <v>34568.379999999997</v>
      </c>
      <c r="Q196" s="16">
        <f t="shared" si="68"/>
        <v>38905.43</v>
      </c>
      <c r="R196" s="16">
        <f t="shared" si="69"/>
        <v>41294.36</v>
      </c>
      <c r="S196" s="16">
        <f t="shared" si="70"/>
        <v>40853.54</v>
      </c>
      <c r="T196" s="16">
        <f t="shared" si="84"/>
        <v>34568.379999999997</v>
      </c>
      <c r="U196" s="16">
        <f t="shared" si="71"/>
        <v>37710.959999999999</v>
      </c>
      <c r="V196" s="16">
        <f>ROUND($E$3*D196*M196*$E$4,2)</f>
        <v>45567.41</v>
      </c>
      <c r="W196" s="16">
        <f t="shared" si="72"/>
        <v>25376.34</v>
      </c>
      <c r="X196" s="16">
        <f t="shared" si="73"/>
        <v>29383.13</v>
      </c>
      <c r="Y196" s="16">
        <f t="shared" si="74"/>
        <v>33069.61</v>
      </c>
      <c r="Z196" s="16">
        <f t="shared" si="75"/>
        <v>35100.199999999997</v>
      </c>
      <c r="AA196" s="16">
        <f t="shared" si="76"/>
        <v>34725.51</v>
      </c>
      <c r="AB196" s="16">
        <f t="shared" si="85"/>
        <v>29383.13</v>
      </c>
      <c r="AC196" s="16">
        <f t="shared" si="77"/>
        <v>32054.32</v>
      </c>
      <c r="AD196" s="16">
        <f>ROUND($E$3*D196*M196*$E$4*85%,2)</f>
        <v>38732.300000000003</v>
      </c>
      <c r="AE196" s="16">
        <f t="shared" si="78"/>
        <v>14927.26</v>
      </c>
      <c r="AF196" s="16">
        <f t="shared" si="79"/>
        <v>17284.189999999999</v>
      </c>
      <c r="AG196" s="16">
        <f t="shared" si="80"/>
        <v>19452.71</v>
      </c>
      <c r="AH196" s="16">
        <f t="shared" si="81"/>
        <v>20647.18</v>
      </c>
      <c r="AI196" s="16">
        <f t="shared" si="82"/>
        <v>20426.77</v>
      </c>
      <c r="AJ196" s="16">
        <f t="shared" si="86"/>
        <v>17284.189999999999</v>
      </c>
      <c r="AK196" s="16">
        <f t="shared" si="83"/>
        <v>18855.48</v>
      </c>
      <c r="AL196" s="16">
        <f>ROUND($E$3*D196*M196*$E$4*50%,2)</f>
        <v>22783.71</v>
      </c>
      <c r="AN196" s="38"/>
      <c r="AO196" s="38"/>
    </row>
    <row r="197" spans="1:41" ht="38.25">
      <c r="A197" s="1">
        <v>186</v>
      </c>
      <c r="B197" s="1" t="s">
        <v>370</v>
      </c>
      <c r="C197" s="9" t="s">
        <v>371</v>
      </c>
      <c r="D197" s="10">
        <v>1.96</v>
      </c>
      <c r="E197" s="1" t="s">
        <v>5</v>
      </c>
      <c r="F197" s="1" t="s">
        <v>5</v>
      </c>
      <c r="G197" s="24">
        <f t="shared" si="59"/>
        <v>0.95</v>
      </c>
      <c r="H197" s="24">
        <f t="shared" si="60"/>
        <v>1.1000000000000001</v>
      </c>
      <c r="I197" s="24">
        <f t="shared" si="61"/>
        <v>1.2</v>
      </c>
      <c r="J197" s="24">
        <f t="shared" si="62"/>
        <v>1.3</v>
      </c>
      <c r="K197" s="24">
        <f t="shared" si="63"/>
        <v>1.1000000000000001</v>
      </c>
      <c r="L197" s="24">
        <f t="shared" si="64"/>
        <v>1.2</v>
      </c>
      <c r="M197" s="24">
        <f t="shared" si="65"/>
        <v>1.45</v>
      </c>
      <c r="N197" s="24">
        <v>0.8</v>
      </c>
      <c r="O197" s="16">
        <f>ROUND($E$3*D197*ROUND(G197*N197,2)*$E$4,2)</f>
        <v>34675.46</v>
      </c>
      <c r="P197" s="16">
        <f>ROUND($E$3*D197*ROUND(H197*N197,2)*$E$4,2)</f>
        <v>40150.54</v>
      </c>
      <c r="Q197" s="16">
        <f>ROUND($E$3*D197*ROUND(I197*N197,2)*$E$5,2)</f>
        <v>45187.93</v>
      </c>
      <c r="R197" s="16">
        <f>ROUND($E$3*D197*ROUND(I197*N197,2)*$E$6,2)</f>
        <v>47962.63</v>
      </c>
      <c r="S197" s="16">
        <f>ROUND($E$3*D197*ROUND(J197*N197,2)*$E$4,2)</f>
        <v>47450.63</v>
      </c>
      <c r="T197" s="16">
        <f>ROUND($E$3*D197*ROUND(K197*N197,2)*$E$4,2)</f>
        <v>40150.54</v>
      </c>
      <c r="U197" s="16">
        <f>ROUND($E$3*D197*ROUND(L197*N197,2)*$E$4,2)</f>
        <v>43800.58</v>
      </c>
      <c r="V197" s="16">
        <f>ROUND($E$3*D197*ROUND(M197*N197,2)*$E$4,2)</f>
        <v>52925.71</v>
      </c>
      <c r="W197" s="16">
        <f>ROUND($E$3*D197*ROUND(G197*N197,2)*$E$4*85%,2)</f>
        <v>29474.14</v>
      </c>
      <c r="X197" s="16">
        <f>ROUND($E$3*D197*ROUND(H197*N197,2)*$E$4*85%,2)</f>
        <v>34127.96</v>
      </c>
      <c r="Y197" s="16">
        <f>ROUND($E$3*D197*ROUND(I197*N197,2)*$E$5*85%,2)</f>
        <v>38409.74</v>
      </c>
      <c r="Z197" s="16">
        <f>ROUND($E$3*D197*ROUND(I197*N197,2)*$E$6*85%,2)</f>
        <v>40768.239999999998</v>
      </c>
      <c r="AA197" s="16">
        <f>ROUND($E$3*D197*ROUND(J197*N197,2)*$E$4*85%,2)</f>
        <v>40333.040000000001</v>
      </c>
      <c r="AB197" s="16">
        <f>ROUND($E$3*D197*ROUND(K197*N197,2)*$E$4*85%,2)</f>
        <v>34127.96</v>
      </c>
      <c r="AC197" s="16">
        <f>ROUND($E$3*D197*ROUND(L197*N197,2)*$E$4*85%,2)</f>
        <v>37230.5</v>
      </c>
      <c r="AD197" s="16">
        <f>ROUND($E$3*D197*ROUND(M197*N197,2)*$E$4*85%,2)</f>
        <v>44986.85</v>
      </c>
      <c r="AE197" s="16">
        <f>ROUND($E$3*D197*ROUND(G197*N197,2)*$E$4*50%,2)</f>
        <v>17337.73</v>
      </c>
      <c r="AF197" s="16">
        <f>ROUND($E$3*D197*ROUND(H197*N197,2)*$E$4*50%,2)</f>
        <v>20075.27</v>
      </c>
      <c r="AG197" s="16">
        <f>ROUND($E$3*D197*ROUND(I197*N197,2)*$E$5*50%,2)</f>
        <v>22593.97</v>
      </c>
      <c r="AH197" s="16">
        <f>ROUND($E$3*D197*ROUND(I197*N197,2)*$E$6*50%,2)</f>
        <v>23981.32</v>
      </c>
      <c r="AI197" s="16">
        <f>ROUND($E$3*D197*ROUND(J197*N197,2)*$E$4*50%,2)</f>
        <v>23725.32</v>
      </c>
      <c r="AJ197" s="16">
        <f>ROUND($E$3*D197*ROUND(K197*N197,2)*$E$4*50%,2)</f>
        <v>20075.27</v>
      </c>
      <c r="AK197" s="16">
        <f>ROUND($E$3*D197*ROUND(L197*N197,2)*$E$4*50%,2)</f>
        <v>21900.29</v>
      </c>
      <c r="AL197" s="16">
        <f>ROUND($E$3*D197*ROUND(M197*N197,2)*$E$4*50%,2)</f>
        <v>26462.85</v>
      </c>
      <c r="AN197" s="38"/>
      <c r="AO197" s="38"/>
    </row>
    <row r="198" spans="1:41" ht="26.25" customHeight="1">
      <c r="A198" s="34">
        <v>187</v>
      </c>
      <c r="B198" s="34" t="s">
        <v>372</v>
      </c>
      <c r="C198" s="9" t="s">
        <v>373</v>
      </c>
      <c r="D198" s="10">
        <v>25</v>
      </c>
      <c r="E198" s="34" t="s">
        <v>38</v>
      </c>
      <c r="F198" s="34" t="s">
        <v>5</v>
      </c>
      <c r="G198" s="24">
        <v>1</v>
      </c>
      <c r="H198" s="24">
        <v>1</v>
      </c>
      <c r="I198" s="24">
        <f t="shared" si="61"/>
        <v>1.2</v>
      </c>
      <c r="J198" s="24">
        <v>1</v>
      </c>
      <c r="K198" s="24">
        <f t="shared" si="63"/>
        <v>1</v>
      </c>
      <c r="L198" s="24">
        <v>1</v>
      </c>
      <c r="M198" s="24">
        <v>1</v>
      </c>
      <c r="N198" s="24">
        <v>1.1000000000000001</v>
      </c>
      <c r="O198" s="16"/>
      <c r="P198" s="16"/>
      <c r="Q198" s="16"/>
      <c r="R198" s="16"/>
      <c r="S198" s="16"/>
      <c r="T198" s="16">
        <f>ROUND($E$3*D198*ROUND(K198*N198,2)*$E$4,2)</f>
        <v>640155.23</v>
      </c>
      <c r="U198" s="16">
        <f>ROUND($E$3*D198*ROUND(L198*N198,2)*$E$4,2)</f>
        <v>640155.23</v>
      </c>
      <c r="V198" s="16"/>
      <c r="W198" s="16"/>
      <c r="X198" s="16"/>
      <c r="Y198" s="16"/>
      <c r="Z198" s="16"/>
      <c r="AA198" s="16"/>
      <c r="AB198" s="16">
        <f>ROUND($E$3*D198*ROUND(K198*N198,2)*$E$4*85%,2)</f>
        <v>544131.94999999995</v>
      </c>
      <c r="AC198" s="16">
        <f>ROUND($E$3*D198*ROUND(L198*N198,2)*$E$4*85%,2)</f>
        <v>544131.94999999995</v>
      </c>
      <c r="AD198" s="16"/>
      <c r="AE198" s="16"/>
      <c r="AF198" s="16"/>
      <c r="AG198" s="16"/>
      <c r="AH198" s="16"/>
      <c r="AI198" s="16"/>
      <c r="AJ198" s="16">
        <f>ROUND($E$3*D198*ROUND(K198*N198,2)*$E$4*50%,2)</f>
        <v>320077.62</v>
      </c>
      <c r="AK198" s="16">
        <f>ROUND($E$3*D198*ROUND(L198*N198,2)*$E$4*50%,2)</f>
        <v>320077.62</v>
      </c>
      <c r="AL198" s="16"/>
      <c r="AN198" s="38"/>
      <c r="AO198" s="38"/>
    </row>
    <row r="199" spans="1:41" ht="26.25" customHeight="1">
      <c r="A199" s="34">
        <v>188</v>
      </c>
      <c r="B199" s="34" t="s">
        <v>374</v>
      </c>
      <c r="C199" s="9" t="s">
        <v>375</v>
      </c>
      <c r="D199" s="10">
        <v>0.49</v>
      </c>
      <c r="E199" s="34" t="s">
        <v>5</v>
      </c>
      <c r="F199" s="34" t="s">
        <v>5</v>
      </c>
      <c r="G199" s="24">
        <f t="shared" si="59"/>
        <v>0.95</v>
      </c>
      <c r="H199" s="24">
        <f t="shared" si="60"/>
        <v>1.1000000000000001</v>
      </c>
      <c r="I199" s="24">
        <f t="shared" si="61"/>
        <v>1.2</v>
      </c>
      <c r="J199" s="24">
        <f t="shared" si="62"/>
        <v>1.3</v>
      </c>
      <c r="K199" s="24">
        <f t="shared" si="63"/>
        <v>1.1000000000000001</v>
      </c>
      <c r="L199" s="24">
        <f t="shared" si="64"/>
        <v>1.2</v>
      </c>
      <c r="M199" s="24">
        <f t="shared" si="65"/>
        <v>1.45</v>
      </c>
      <c r="N199" s="24">
        <v>0.8</v>
      </c>
      <c r="O199" s="16">
        <f>ROUND($E$3*D199*ROUND(G199*N199,2)*$E$4,2)</f>
        <v>8668.8700000000008</v>
      </c>
      <c r="P199" s="16">
        <f>ROUND($E$3*D199*ROUND(H199*N199,2)*$E$4,2)</f>
        <v>10037.629999999999</v>
      </c>
      <c r="Q199" s="16">
        <f>ROUND($E$3*D199*ROUND(I199*N199,2)*$E$5,2)</f>
        <v>11296.98</v>
      </c>
      <c r="R199" s="16">
        <f>ROUND($E$3*D199*ROUND(I199*N199,2)*$E$6,2)</f>
        <v>11990.66</v>
      </c>
      <c r="S199" s="16">
        <f>ROUND($E$3*D199*ROUND(J199*N199,2)*$E$4,2)</f>
        <v>11862.66</v>
      </c>
      <c r="T199" s="16">
        <f t="shared" ref="T199:T204" si="87">ROUND($E$3*D199*ROUND(K199*N199,2)*$E$4,2)</f>
        <v>10037.629999999999</v>
      </c>
      <c r="U199" s="16">
        <f>ROUND($E$3*D199*ROUND(L199*N199,2)*$E$4,2)</f>
        <v>10950.15</v>
      </c>
      <c r="V199" s="16">
        <f>ROUND($E$3*D199*ROUND(M199*N199,2)*$E$4,2)</f>
        <v>13231.43</v>
      </c>
      <c r="W199" s="16">
        <f>ROUND($E$3*D199*ROUND(G199*N199,2)*$E$4*85%,2)</f>
        <v>7368.54</v>
      </c>
      <c r="X199" s="16">
        <f>ROUND($E$3*D199*ROUND(H199*N199,2)*$E$4*85%,2)</f>
        <v>8531.99</v>
      </c>
      <c r="Y199" s="16">
        <f>ROUND($E$3*D199*ROUND(I199*N199,2)*$E$5*85%,2)</f>
        <v>9602.44</v>
      </c>
      <c r="Z199" s="16">
        <f>ROUND($E$3*D199*ROUND(I199*N199,2)*$E$6*85%,2)</f>
        <v>10192.06</v>
      </c>
      <c r="AA199" s="16">
        <f>ROUND($E$3*D199*ROUND(J199*N199,2)*$E$4*85%,2)</f>
        <v>10083.26</v>
      </c>
      <c r="AB199" s="16">
        <f t="shared" ref="AB199:AB204" si="88">ROUND($E$3*D199*ROUND(K199*N199,2)*$E$4*85%,2)</f>
        <v>8531.99</v>
      </c>
      <c r="AC199" s="16">
        <f>ROUND($E$3*D199*ROUND(L199*N199,2)*$E$4*85%,2)</f>
        <v>9307.6200000000008</v>
      </c>
      <c r="AD199" s="16">
        <f>ROUND($E$3*D199*ROUND(M199*N199,2)*$E$4*85%,2)</f>
        <v>11246.71</v>
      </c>
      <c r="AE199" s="16">
        <f>ROUND($E$3*D199*ROUND(G199*N199,2)*$E$4*50%,2)</f>
        <v>4334.43</v>
      </c>
      <c r="AF199" s="16">
        <f>ROUND($E$3*D199*ROUND(H199*N199,2)*$E$4*50%,2)</f>
        <v>5018.82</v>
      </c>
      <c r="AG199" s="16">
        <f>ROUND($E$3*D199*ROUND(I199*N199,2)*$E$5*50%,2)</f>
        <v>5648.49</v>
      </c>
      <c r="AH199" s="16">
        <f>ROUND($E$3*D199*ROUND(I199*N199,2)*$E$6*50%,2)</f>
        <v>5995.33</v>
      </c>
      <c r="AI199" s="16">
        <f>ROUND($E$3*D199*ROUND(J199*N199,2)*$E$4*50%,2)</f>
        <v>5931.33</v>
      </c>
      <c r="AJ199" s="16">
        <f t="shared" ref="AJ199:AJ204" si="89">ROUND($E$3*D199*ROUND(K199*N199,2)*$E$4*50%,2)</f>
        <v>5018.82</v>
      </c>
      <c r="AK199" s="16">
        <f>ROUND($E$3*D199*ROUND(L199*N199,2)*$E$4*50%,2)</f>
        <v>5475.07</v>
      </c>
      <c r="AL199" s="16">
        <f>ROUND($E$3*D199*ROUND(M199*N199,2)*$E$4*50%,2)</f>
        <v>6615.71</v>
      </c>
      <c r="AN199" s="38"/>
      <c r="AO199" s="38"/>
    </row>
    <row r="200" spans="1:41" ht="26.25" customHeight="1">
      <c r="A200" s="34">
        <v>189</v>
      </c>
      <c r="B200" s="34" t="s">
        <v>376</v>
      </c>
      <c r="C200" s="9" t="s">
        <v>377</v>
      </c>
      <c r="D200" s="10">
        <v>0.79</v>
      </c>
      <c r="E200" s="34" t="s">
        <v>5</v>
      </c>
      <c r="F200" s="34" t="s">
        <v>5</v>
      </c>
      <c r="G200" s="24">
        <f t="shared" si="59"/>
        <v>0.95</v>
      </c>
      <c r="H200" s="24">
        <f t="shared" si="60"/>
        <v>1.1000000000000001</v>
      </c>
      <c r="I200" s="24">
        <f t="shared" si="61"/>
        <v>1.2</v>
      </c>
      <c r="J200" s="24">
        <f t="shared" si="62"/>
        <v>1.3</v>
      </c>
      <c r="K200" s="24">
        <f t="shared" si="63"/>
        <v>1.1000000000000001</v>
      </c>
      <c r="L200" s="24">
        <f t="shared" si="64"/>
        <v>1.2</v>
      </c>
      <c r="M200" s="24">
        <f t="shared" si="65"/>
        <v>1.45</v>
      </c>
      <c r="N200" s="24">
        <v>0.8</v>
      </c>
      <c r="O200" s="16">
        <f>ROUND($E$3*D200*ROUND(G200*N200,2)*$E$4,2)</f>
        <v>13976.33</v>
      </c>
      <c r="P200" s="16">
        <f>ROUND($E$3*D200*ROUND(H200*N200,2)*$E$4,2)</f>
        <v>16183.12</v>
      </c>
      <c r="Q200" s="16">
        <f>ROUND($E$3*D200*ROUND(I200*N200,2)*$E$5,2)</f>
        <v>18213.5</v>
      </c>
      <c r="R200" s="16">
        <f>ROUND($E$3*D200*ROUND(I200*N200,2)*$E$6,2)</f>
        <v>19331.88</v>
      </c>
      <c r="S200" s="16">
        <f>ROUND($E$3*D200*ROUND(J200*N200,2)*$E$4,2)</f>
        <v>19125.509999999998</v>
      </c>
      <c r="T200" s="16">
        <f t="shared" si="87"/>
        <v>16183.12</v>
      </c>
      <c r="U200" s="16">
        <f>ROUND($E$3*D200*ROUND(L200*N200,2)*$E$4,2)</f>
        <v>17654.32</v>
      </c>
      <c r="V200" s="16">
        <f>ROUND($E$3*D200*ROUND(M200*N200,2)*$E$4,2)</f>
        <v>21332.3</v>
      </c>
      <c r="W200" s="16">
        <f>ROUND($E$3*D200*ROUND(G200*N200,2)*$E$4*85%,2)</f>
        <v>11879.88</v>
      </c>
      <c r="X200" s="16">
        <f>ROUND($E$3*D200*ROUND(H200*N200,2)*$E$4*85%,2)</f>
        <v>13755.66</v>
      </c>
      <c r="Y200" s="16">
        <f>ROUND($E$3*D200*ROUND(I200*N200,2)*$E$5*85%,2)</f>
        <v>15481.48</v>
      </c>
      <c r="Z200" s="16">
        <f>ROUND($E$3*D200*ROUND(I200*N200,2)*$E$6*85%,2)</f>
        <v>16432.099999999999</v>
      </c>
      <c r="AA200" s="16">
        <f>ROUND($E$3*D200*ROUND(J200*N200,2)*$E$4*85%,2)</f>
        <v>16256.68</v>
      </c>
      <c r="AB200" s="16">
        <f t="shared" si="88"/>
        <v>13755.66</v>
      </c>
      <c r="AC200" s="16">
        <f>ROUND($E$3*D200*ROUND(L200*N200,2)*$E$4*85%,2)</f>
        <v>15006.17</v>
      </c>
      <c r="AD200" s="16">
        <f>ROUND($E$3*D200*ROUND(M200*N200,2)*$E$4*85%,2)</f>
        <v>18132.46</v>
      </c>
      <c r="AE200" s="16">
        <f>ROUND($E$3*D200*ROUND(G200*N200,2)*$E$4*50%,2)</f>
        <v>6988.17</v>
      </c>
      <c r="AF200" s="16">
        <f>ROUND($E$3*D200*ROUND(H200*N200,2)*$E$4*50%,2)</f>
        <v>8091.56</v>
      </c>
      <c r="AG200" s="16">
        <f>ROUND($E$3*D200*ROUND(I200*N200,2)*$E$5*50%,2)</f>
        <v>9106.75</v>
      </c>
      <c r="AH200" s="16">
        <f>ROUND($E$3*D200*ROUND(I200*N200,2)*$E$6*50%,2)</f>
        <v>9665.94</v>
      </c>
      <c r="AI200" s="16">
        <f>ROUND($E$3*D200*ROUND(J200*N200,2)*$E$4*50%,2)</f>
        <v>9562.76</v>
      </c>
      <c r="AJ200" s="16">
        <f t="shared" si="89"/>
        <v>8091.56</v>
      </c>
      <c r="AK200" s="16">
        <f>ROUND($E$3*D200*ROUND(L200*N200,2)*$E$4*50%,2)</f>
        <v>8827.16</v>
      </c>
      <c r="AL200" s="16">
        <f>ROUND($E$3*D200*ROUND(M200*N200,2)*$E$4*50%,2)</f>
        <v>10666.15</v>
      </c>
      <c r="AN200" s="38"/>
      <c r="AO200" s="38"/>
    </row>
    <row r="201" spans="1:41" ht="26.25" customHeight="1">
      <c r="A201" s="34">
        <v>190</v>
      </c>
      <c r="B201" s="34" t="s">
        <v>378</v>
      </c>
      <c r="C201" s="9" t="s">
        <v>379</v>
      </c>
      <c r="D201" s="10">
        <v>1.07</v>
      </c>
      <c r="E201" s="34" t="s">
        <v>5</v>
      </c>
      <c r="F201" s="34" t="s">
        <v>5</v>
      </c>
      <c r="G201" s="24">
        <f t="shared" si="59"/>
        <v>0.95</v>
      </c>
      <c r="H201" s="24">
        <f t="shared" si="60"/>
        <v>1.1000000000000001</v>
      </c>
      <c r="I201" s="24">
        <f t="shared" si="61"/>
        <v>1.2</v>
      </c>
      <c r="J201" s="24">
        <f t="shared" si="62"/>
        <v>1.3</v>
      </c>
      <c r="K201" s="24">
        <f t="shared" si="63"/>
        <v>1.1000000000000001</v>
      </c>
      <c r="L201" s="24">
        <f t="shared" si="64"/>
        <v>1.2</v>
      </c>
      <c r="M201" s="24">
        <f t="shared" si="65"/>
        <v>1.45</v>
      </c>
      <c r="N201" s="24">
        <v>0.8</v>
      </c>
      <c r="O201" s="16">
        <f>ROUND($E$3*D201*ROUND(G201*N201,2)*$E$4,2)</f>
        <v>18929.97</v>
      </c>
      <c r="P201" s="16">
        <f>ROUND($E$3*D201*ROUND(H201*N201,2)*$E$4,2)</f>
        <v>21918.92</v>
      </c>
      <c r="Q201" s="16">
        <f>ROUND($E$3*D201*ROUND(I201*N201,2)*$E$5,2)</f>
        <v>24668.92</v>
      </c>
      <c r="R201" s="16">
        <f>ROUND($E$3*D201*ROUND(I201*N201,2)*$E$6,2)</f>
        <v>26183.68</v>
      </c>
      <c r="S201" s="16">
        <f>ROUND($E$3*D201*ROUND(J201*N201,2)*$E$4,2)</f>
        <v>25904.17</v>
      </c>
      <c r="T201" s="16">
        <f t="shared" si="87"/>
        <v>21918.92</v>
      </c>
      <c r="U201" s="16">
        <f>ROUND($E$3*D201*ROUND(L201*N201,2)*$E$4,2)</f>
        <v>23911.54</v>
      </c>
      <c r="V201" s="16">
        <f>ROUND($E$3*D201*ROUND(M201*N201,2)*$E$4,2)</f>
        <v>28893.119999999999</v>
      </c>
      <c r="W201" s="16">
        <f>ROUND($E$3*D201*ROUND(G201*N201,2)*$E$4*85%,2)</f>
        <v>16090.48</v>
      </c>
      <c r="X201" s="16">
        <f>ROUND($E$3*D201*ROUND(H201*N201,2)*$E$4*85%,2)</f>
        <v>18631.080000000002</v>
      </c>
      <c r="Y201" s="16">
        <f>ROUND($E$3*D201*ROUND(I201*N201,2)*$E$5*85%,2)</f>
        <v>20968.580000000002</v>
      </c>
      <c r="Z201" s="16">
        <f>ROUND($E$3*D201*ROUND(I201*N201,2)*$E$6*85%,2)</f>
        <v>22256.13</v>
      </c>
      <c r="AA201" s="16">
        <f>ROUND($E$3*D201*ROUND(J201*N201,2)*$E$4*85%,2)</f>
        <v>22018.55</v>
      </c>
      <c r="AB201" s="16">
        <f t="shared" si="88"/>
        <v>18631.080000000002</v>
      </c>
      <c r="AC201" s="16">
        <f>ROUND($E$3*D201*ROUND(L201*N201,2)*$E$4*85%,2)</f>
        <v>20324.810000000001</v>
      </c>
      <c r="AD201" s="16">
        <f>ROUND($E$3*D201*ROUND(M201*N201,2)*$E$4*85%,2)</f>
        <v>24559.15</v>
      </c>
      <c r="AE201" s="16">
        <f>ROUND($E$3*D201*ROUND(G201*N201,2)*$E$4*50%,2)</f>
        <v>9464.99</v>
      </c>
      <c r="AF201" s="16">
        <f>ROUND($E$3*D201*ROUND(H201*N201,2)*$E$4*50%,2)</f>
        <v>10959.46</v>
      </c>
      <c r="AG201" s="16">
        <f>ROUND($E$3*D201*ROUND(I201*N201,2)*$E$5*50%,2)</f>
        <v>12334.46</v>
      </c>
      <c r="AH201" s="16">
        <f>ROUND($E$3*D201*ROUND(I201*N201,2)*$E$6*50%,2)</f>
        <v>13091.84</v>
      </c>
      <c r="AI201" s="16">
        <f>ROUND($E$3*D201*ROUND(J201*N201,2)*$E$4*50%,2)</f>
        <v>12952.09</v>
      </c>
      <c r="AJ201" s="16">
        <f t="shared" si="89"/>
        <v>10959.46</v>
      </c>
      <c r="AK201" s="16">
        <f>ROUND($E$3*D201*ROUND(L201*N201,2)*$E$4*50%,2)</f>
        <v>11955.77</v>
      </c>
      <c r="AL201" s="16">
        <f>ROUND($E$3*D201*ROUND(M201*N201,2)*$E$4*50%,2)</f>
        <v>14446.56</v>
      </c>
      <c r="AN201" s="38"/>
      <c r="AO201" s="38"/>
    </row>
    <row r="202" spans="1:41" ht="26.25" customHeight="1">
      <c r="A202" s="34">
        <v>191</v>
      </c>
      <c r="B202" s="34" t="s">
        <v>380</v>
      </c>
      <c r="C202" s="9" t="s">
        <v>381</v>
      </c>
      <c r="D202" s="10">
        <v>1.19</v>
      </c>
      <c r="E202" s="34" t="s">
        <v>5</v>
      </c>
      <c r="F202" s="34" t="s">
        <v>5</v>
      </c>
      <c r="G202" s="24">
        <f t="shared" si="59"/>
        <v>0.95</v>
      </c>
      <c r="H202" s="24">
        <f t="shared" si="60"/>
        <v>1.1000000000000001</v>
      </c>
      <c r="I202" s="24">
        <f t="shared" si="61"/>
        <v>1.2</v>
      </c>
      <c r="J202" s="24">
        <f t="shared" si="62"/>
        <v>1.3</v>
      </c>
      <c r="K202" s="24">
        <f t="shared" si="63"/>
        <v>1.1000000000000001</v>
      </c>
      <c r="L202" s="24">
        <f t="shared" si="64"/>
        <v>1.2</v>
      </c>
      <c r="M202" s="24">
        <f t="shared" si="65"/>
        <v>1.45</v>
      </c>
      <c r="N202" s="24">
        <v>0.8</v>
      </c>
      <c r="O202" s="16">
        <f>ROUND($E$3*D202*ROUND(G202*N202,2)*$E$4,2)</f>
        <v>21052.959999999999</v>
      </c>
      <c r="P202" s="16">
        <f>ROUND($E$3*D202*ROUND(H202*N202,2)*$E$4,2)</f>
        <v>24377.11</v>
      </c>
      <c r="Q202" s="16">
        <f>ROUND($E$3*D202*ROUND(I202*N202,2)*$E$5,2)</f>
        <v>27435.53</v>
      </c>
      <c r="R202" s="16">
        <f>ROUND($E$3*D202*ROUND(I202*N202,2)*$E$6,2)</f>
        <v>29120.17</v>
      </c>
      <c r="S202" s="16">
        <f>ROUND($E$3*D202*ROUND(J202*N202,2)*$E$4,2)</f>
        <v>28809.31</v>
      </c>
      <c r="T202" s="16">
        <f t="shared" si="87"/>
        <v>24377.11</v>
      </c>
      <c r="U202" s="16">
        <f>ROUND($E$3*D202*ROUND(L202*N202,2)*$E$4,2)</f>
        <v>26593.21</v>
      </c>
      <c r="V202" s="16">
        <f>ROUND($E$3*D202*ROUND(M202*N202,2)*$E$4,2)</f>
        <v>32133.46</v>
      </c>
      <c r="W202" s="16">
        <f>ROUND($E$3*D202*ROUND(G202*N202,2)*$E$4*85%,2)</f>
        <v>17895.02</v>
      </c>
      <c r="X202" s="16">
        <f>ROUND($E$3*D202*ROUND(H202*N202,2)*$E$4*85%,2)</f>
        <v>20720.54</v>
      </c>
      <c r="Y202" s="16">
        <f>ROUND($E$3*D202*ROUND(I202*N202,2)*$E$5*85%,2)</f>
        <v>23320.2</v>
      </c>
      <c r="Z202" s="16">
        <f>ROUND($E$3*D202*ROUND(I202*N202,2)*$E$6*85%,2)</f>
        <v>24752.14</v>
      </c>
      <c r="AA202" s="16">
        <f>ROUND($E$3*D202*ROUND(J202*N202,2)*$E$4*85%,2)</f>
        <v>24487.919999999998</v>
      </c>
      <c r="AB202" s="16">
        <f t="shared" si="88"/>
        <v>20720.54</v>
      </c>
      <c r="AC202" s="16">
        <f>ROUND($E$3*D202*ROUND(L202*N202,2)*$E$4*85%,2)</f>
        <v>22604.23</v>
      </c>
      <c r="AD202" s="16">
        <f>ROUND($E$3*D202*ROUND(M202*N202,2)*$E$4*85%,2)</f>
        <v>27313.45</v>
      </c>
      <c r="AE202" s="16">
        <f>ROUND($E$3*D202*ROUND(G202*N202,2)*$E$4*50%,2)</f>
        <v>10526.48</v>
      </c>
      <c r="AF202" s="16">
        <f>ROUND($E$3*D202*ROUND(H202*N202,2)*$E$4*50%,2)</f>
        <v>12188.56</v>
      </c>
      <c r="AG202" s="16">
        <f>ROUND($E$3*D202*ROUND(I202*N202,2)*$E$5*50%,2)</f>
        <v>13717.77</v>
      </c>
      <c r="AH202" s="16">
        <f>ROUND($E$3*D202*ROUND(I202*N202,2)*$E$6*50%,2)</f>
        <v>14560.08</v>
      </c>
      <c r="AI202" s="16">
        <f>ROUND($E$3*D202*ROUND(J202*N202,2)*$E$4*50%,2)</f>
        <v>14404.66</v>
      </c>
      <c r="AJ202" s="16">
        <f t="shared" si="89"/>
        <v>12188.56</v>
      </c>
      <c r="AK202" s="16">
        <f>ROUND($E$3*D202*ROUND(L202*N202,2)*$E$4*50%,2)</f>
        <v>13296.61</v>
      </c>
      <c r="AL202" s="16">
        <f>ROUND($E$3*D202*ROUND(M202*N202,2)*$E$4*50%,2)</f>
        <v>16066.73</v>
      </c>
      <c r="AN202" s="38"/>
      <c r="AO202" s="38"/>
    </row>
    <row r="203" spans="1:41" ht="26.25" customHeight="1">
      <c r="A203" s="34">
        <v>192</v>
      </c>
      <c r="B203" s="34" t="s">
        <v>382</v>
      </c>
      <c r="C203" s="9" t="s">
        <v>383</v>
      </c>
      <c r="D203" s="10">
        <v>2.11</v>
      </c>
      <c r="E203" s="34" t="s">
        <v>5</v>
      </c>
      <c r="F203" s="34" t="s">
        <v>5</v>
      </c>
      <c r="G203" s="24">
        <f t="shared" si="59"/>
        <v>0.95</v>
      </c>
      <c r="H203" s="24">
        <f t="shared" si="60"/>
        <v>1.1000000000000001</v>
      </c>
      <c r="I203" s="24">
        <f t="shared" si="61"/>
        <v>1.2</v>
      </c>
      <c r="J203" s="24">
        <f t="shared" si="62"/>
        <v>1.3</v>
      </c>
      <c r="K203" s="24">
        <f t="shared" si="63"/>
        <v>1.1000000000000001</v>
      </c>
      <c r="L203" s="24">
        <f t="shared" si="64"/>
        <v>1.2</v>
      </c>
      <c r="M203" s="24">
        <f t="shared" si="65"/>
        <v>1.45</v>
      </c>
      <c r="N203" s="24">
        <v>0.8</v>
      </c>
      <c r="O203" s="16">
        <f>ROUND($E$3*D203*ROUND(G203*N203,2)*$E$4,2)</f>
        <v>37329.199999999997</v>
      </c>
      <c r="P203" s="16">
        <f>ROUND($E$3*D203*ROUND(H203*N203,2)*$E$4,2)</f>
        <v>43223.28</v>
      </c>
      <c r="Q203" s="16">
        <f>ROUND($E$3*D203*ROUND(I203*N203,2)*$E$5,2)</f>
        <v>48646.19</v>
      </c>
      <c r="R203" s="16">
        <f>ROUND($E$3*D203*ROUND(I203*N203,2)*$E$6,2)</f>
        <v>51633.24</v>
      </c>
      <c r="S203" s="16">
        <f>ROUND($E$3*D203*ROUND(J203*N203,2)*$E$4,2)</f>
        <v>51082.06</v>
      </c>
      <c r="T203" s="16">
        <f t="shared" si="87"/>
        <v>43223.28</v>
      </c>
      <c r="U203" s="16">
        <f>ROUND($E$3*D203*ROUND(L203*N203,2)*$E$4,2)</f>
        <v>47152.67</v>
      </c>
      <c r="V203" s="16">
        <f>ROUND($E$3*D203*ROUND(M203*N203,2)*$E$4,2)</f>
        <v>56976.14</v>
      </c>
      <c r="W203" s="16">
        <f>ROUND($E$3*D203*ROUND(G203*N203,2)*$E$4*85%,2)</f>
        <v>31729.82</v>
      </c>
      <c r="X203" s="16">
        <f>ROUND($E$3*D203*ROUND(H203*N203,2)*$E$4*85%,2)</f>
        <v>36739.79</v>
      </c>
      <c r="Y203" s="16">
        <f>ROUND($E$3*D203*ROUND(I203*N203,2)*$E$5*85%,2)</f>
        <v>41349.26</v>
      </c>
      <c r="Z203" s="16">
        <f>ROUND($E$3*D203*ROUND(I203*N203,2)*$E$6*85%,2)</f>
        <v>43888.25</v>
      </c>
      <c r="AA203" s="16">
        <f>ROUND($E$3*D203*ROUND(J203*N203,2)*$E$4*85%,2)</f>
        <v>43419.75</v>
      </c>
      <c r="AB203" s="16">
        <f t="shared" si="88"/>
        <v>36739.79</v>
      </c>
      <c r="AC203" s="16">
        <f>ROUND($E$3*D203*ROUND(L203*N203,2)*$E$4*85%,2)</f>
        <v>40079.769999999997</v>
      </c>
      <c r="AD203" s="16">
        <f>ROUND($E$3*D203*ROUND(M203*N203,2)*$E$4*85%,2)</f>
        <v>48429.72</v>
      </c>
      <c r="AE203" s="16">
        <f>ROUND($E$3*D203*ROUND(G203*N203,2)*$E$4*50%,2)</f>
        <v>18664.599999999999</v>
      </c>
      <c r="AF203" s="16">
        <f>ROUND($E$3*D203*ROUND(H203*N203,2)*$E$4*50%,2)</f>
        <v>21611.64</v>
      </c>
      <c r="AG203" s="16">
        <f>ROUND($E$3*D203*ROUND(I203*N203,2)*$E$5*50%,2)</f>
        <v>24323.1</v>
      </c>
      <c r="AH203" s="16">
        <f>ROUND($E$3*D203*ROUND(I203*N203,2)*$E$6*50%,2)</f>
        <v>25816.62</v>
      </c>
      <c r="AI203" s="16">
        <f>ROUND($E$3*D203*ROUND(J203*N203,2)*$E$4*50%,2)</f>
        <v>25541.03</v>
      </c>
      <c r="AJ203" s="16">
        <f t="shared" si="89"/>
        <v>21611.64</v>
      </c>
      <c r="AK203" s="16">
        <f>ROUND($E$3*D203*ROUND(L203*N203,2)*$E$4*50%,2)</f>
        <v>23576.34</v>
      </c>
      <c r="AL203" s="16">
        <f>ROUND($E$3*D203*ROUND(M203*N203,2)*$E$4*50%,2)</f>
        <v>28488.07</v>
      </c>
      <c r="AN203" s="38"/>
      <c r="AO203" s="38"/>
    </row>
    <row r="204" spans="1:41" ht="26.25" customHeight="1">
      <c r="A204" s="34">
        <v>193</v>
      </c>
      <c r="B204" s="34" t="s">
        <v>384</v>
      </c>
      <c r="C204" s="9" t="s">
        <v>385</v>
      </c>
      <c r="D204" s="10">
        <v>2.33</v>
      </c>
      <c r="E204" s="34" t="s">
        <v>5</v>
      </c>
      <c r="F204" s="34" t="s">
        <v>5</v>
      </c>
      <c r="G204" s="24">
        <f t="shared" si="59"/>
        <v>0.95</v>
      </c>
      <c r="H204" s="24">
        <f t="shared" si="60"/>
        <v>1.1000000000000001</v>
      </c>
      <c r="I204" s="24">
        <f t="shared" si="61"/>
        <v>1.2</v>
      </c>
      <c r="J204" s="24">
        <f t="shared" si="62"/>
        <v>1.3</v>
      </c>
      <c r="K204" s="24">
        <f t="shared" si="63"/>
        <v>1.1000000000000001</v>
      </c>
      <c r="L204" s="24">
        <f t="shared" si="64"/>
        <v>1.2</v>
      </c>
      <c r="M204" s="24">
        <f t="shared" si="65"/>
        <v>1.45</v>
      </c>
      <c r="N204" s="24">
        <v>0.8</v>
      </c>
      <c r="O204" s="16">
        <f>ROUND($E$3*D204*ROUND(G204*N204,2)*$E$4,2)</f>
        <v>41221.339999999997</v>
      </c>
      <c r="P204" s="16">
        <f>ROUND($E$3*D204*ROUND(H204*N204,2)*$E$4,2)</f>
        <v>47729.97</v>
      </c>
      <c r="Q204" s="16">
        <f>ROUND($E$3*D204*ROUND(I204*N204,2)*$E$5,2)</f>
        <v>53718.31</v>
      </c>
      <c r="R204" s="16">
        <f>ROUND($E$3*D204*ROUND(I204*N204,2)*$E$6,2)</f>
        <v>57016.800000000003</v>
      </c>
      <c r="S204" s="16">
        <f>ROUND($E$3*D204*ROUND(J204*N204,2)*$E$4,2)</f>
        <v>56408.15</v>
      </c>
      <c r="T204" s="16">
        <f t="shared" si="87"/>
        <v>47729.97</v>
      </c>
      <c r="U204" s="16">
        <f>ROUND($E$3*D204*ROUND(L204*N204,2)*$E$4,2)</f>
        <v>52069.06</v>
      </c>
      <c r="V204" s="16">
        <f>ROUND($E$3*D204*ROUND(M204*N204,2)*$E$4,2)</f>
        <v>62916.78</v>
      </c>
      <c r="W204" s="16">
        <f>ROUND($E$3*D204*ROUND(G204*N204,2)*$E$4*85%,2)</f>
        <v>35038.14</v>
      </c>
      <c r="X204" s="16">
        <f>ROUND($E$3*D204*ROUND(H204*N204,2)*$E$4*85%,2)</f>
        <v>40570.480000000003</v>
      </c>
      <c r="Y204" s="16">
        <f>ROUND($E$3*D204*ROUND(I204*N204,2)*$E$5*85%,2)</f>
        <v>45660.56</v>
      </c>
      <c r="Z204" s="16">
        <f>ROUND($E$3*D204*ROUND(I204*N204,2)*$E$6*85%,2)</f>
        <v>48464.28</v>
      </c>
      <c r="AA204" s="16">
        <f>ROUND($E$3*D204*ROUND(J204*N204,2)*$E$4*85%,2)</f>
        <v>47946.93</v>
      </c>
      <c r="AB204" s="16">
        <f t="shared" si="88"/>
        <v>40570.480000000003</v>
      </c>
      <c r="AC204" s="16">
        <f>ROUND($E$3*D204*ROUND(L204*N204,2)*$E$4*85%,2)</f>
        <v>44258.7</v>
      </c>
      <c r="AD204" s="16">
        <f>ROUND($E$3*D204*ROUND(M204*N204,2)*$E$4*85%,2)</f>
        <v>53479.27</v>
      </c>
      <c r="AE204" s="16">
        <f>ROUND($E$3*D204*ROUND(G204*N204,2)*$E$4*50%,2)</f>
        <v>20610.669999999998</v>
      </c>
      <c r="AF204" s="16">
        <f>ROUND($E$3*D204*ROUND(H204*N204,2)*$E$4*50%,2)</f>
        <v>23864.99</v>
      </c>
      <c r="AG204" s="16">
        <f>ROUND($E$3*D204*ROUND(I204*N204,2)*$E$5*50%,2)</f>
        <v>26859.15</v>
      </c>
      <c r="AH204" s="16">
        <f>ROUND($E$3*D204*ROUND(I204*N204,2)*$E$6*50%,2)</f>
        <v>28508.400000000001</v>
      </c>
      <c r="AI204" s="16">
        <f>ROUND($E$3*D204*ROUND(J204*N204,2)*$E$4*50%,2)</f>
        <v>28204.080000000002</v>
      </c>
      <c r="AJ204" s="16">
        <f t="shared" si="89"/>
        <v>23864.99</v>
      </c>
      <c r="AK204" s="16">
        <f>ROUND($E$3*D204*ROUND(L204*N204,2)*$E$4*50%,2)</f>
        <v>26034.53</v>
      </c>
      <c r="AL204" s="16">
        <f>ROUND($E$3*D204*ROUND(M204*N204,2)*$E$4*50%,2)</f>
        <v>31458.39</v>
      </c>
      <c r="AN204" s="38"/>
      <c r="AO204" s="38"/>
    </row>
    <row r="205" spans="1:41" ht="26.25" customHeight="1">
      <c r="A205" s="1">
        <v>194</v>
      </c>
      <c r="B205" s="1" t="s">
        <v>386</v>
      </c>
      <c r="C205" s="9" t="s">
        <v>387</v>
      </c>
      <c r="D205" s="10">
        <v>0.51</v>
      </c>
      <c r="E205" s="1" t="s">
        <v>5</v>
      </c>
      <c r="F205" s="1" t="s">
        <v>5</v>
      </c>
      <c r="G205" s="24">
        <f t="shared" ref="G205:G268" si="90">$B$376</f>
        <v>0.95</v>
      </c>
      <c r="H205" s="24">
        <f t="shared" ref="H205:H268" si="91">$B$377</f>
        <v>1.1000000000000001</v>
      </c>
      <c r="I205" s="24">
        <f t="shared" ref="I205:I268" si="92">$B$378</f>
        <v>1.2</v>
      </c>
      <c r="J205" s="24">
        <f t="shared" ref="J205:J268" si="93">$B$379</f>
        <v>1.3</v>
      </c>
      <c r="K205" s="24">
        <f t="shared" ref="K205:K268" si="94">H205</f>
        <v>1.1000000000000001</v>
      </c>
      <c r="L205" s="24">
        <f t="shared" ref="L205:L268" si="95">$B$380</f>
        <v>1.2</v>
      </c>
      <c r="M205" s="24">
        <f t="shared" ref="M205:M268" si="96">$B$381</f>
        <v>1.45</v>
      </c>
      <c r="N205" s="24"/>
      <c r="O205" s="16">
        <f t="shared" ref="O205:O212" si="97">ROUND($E$3*D205*G205*$E$4,2)</f>
        <v>11278.37</v>
      </c>
      <c r="P205" s="16">
        <f t="shared" ref="P205:P212" si="98">ROUND($E$3*D205*H205*$E$4,2)</f>
        <v>13059.17</v>
      </c>
      <c r="Q205" s="16">
        <f t="shared" ref="Q205:Q212" si="99">ROUND($E$3*D205*I205*$E$5,2)</f>
        <v>14697.61</v>
      </c>
      <c r="R205" s="16">
        <f t="shared" ref="R205:R212" si="100">ROUND($E$3*D205*I205*$E$6,2)</f>
        <v>15600.09</v>
      </c>
      <c r="S205" s="16">
        <f t="shared" ref="S205:S212" si="101">ROUND($E$3*D205*J205*$E$4,2)</f>
        <v>15433.56</v>
      </c>
      <c r="T205" s="16">
        <f t="shared" si="84"/>
        <v>13059.17</v>
      </c>
      <c r="U205" s="16">
        <f t="shared" ref="U205:U212" si="102">ROUND($E$3*D205*L205*$E$4,2)</f>
        <v>14246.36</v>
      </c>
      <c r="V205" s="16">
        <f>ROUND($E$3*D205*M205*$E$4,2)</f>
        <v>17214.36</v>
      </c>
      <c r="W205" s="16">
        <f t="shared" ref="W205:W212" si="103">ROUND($E$3*D205*G205*$E$4*85%,2)</f>
        <v>9586.6200000000008</v>
      </c>
      <c r="X205" s="16">
        <f t="shared" ref="X205:X212" si="104">ROUND($E$3*D205*H205*$E$4*85%,2)</f>
        <v>11100.29</v>
      </c>
      <c r="Y205" s="16">
        <f t="shared" ref="Y205:Y212" si="105">ROUND($E$3*D205*I205*$E$5*85%,2)</f>
        <v>12492.97</v>
      </c>
      <c r="Z205" s="16">
        <f t="shared" ref="Z205:Z212" si="106">ROUND($E$3*D205*I205*$E$6*85%,2)</f>
        <v>13260.08</v>
      </c>
      <c r="AA205" s="16">
        <f t="shared" ref="AA205:AA212" si="107">ROUND($E$3*D205*J205*$E$4*85%,2)</f>
        <v>13118.53</v>
      </c>
      <c r="AB205" s="16">
        <f t="shared" si="85"/>
        <v>11100.29</v>
      </c>
      <c r="AC205" s="16">
        <f t="shared" ref="AC205:AC212" si="108">ROUND($E$3*D205*L205*$E$4*85%,2)</f>
        <v>12109.41</v>
      </c>
      <c r="AD205" s="16">
        <f>ROUND($E$3*D205*M205*$E$4*85%,2)</f>
        <v>14632.2</v>
      </c>
      <c r="AE205" s="16">
        <f t="shared" ref="AE205:AE212" si="109">ROUND($E$3*D205*G205*$E$4*50%,2)</f>
        <v>5639.19</v>
      </c>
      <c r="AF205" s="16">
        <f t="shared" ref="AF205:AF212" si="110">ROUND($E$3*D205*H205*$E$4*50%,2)</f>
        <v>6529.58</v>
      </c>
      <c r="AG205" s="16">
        <f t="shared" ref="AG205:AG212" si="111">ROUND($E$3*D205*I205*$E$5*50%,2)</f>
        <v>7348.8</v>
      </c>
      <c r="AH205" s="16">
        <f t="shared" ref="AH205:AH212" si="112">ROUND($E$3*D205*I205*$E$6*50%,2)</f>
        <v>7800.05</v>
      </c>
      <c r="AI205" s="16">
        <f t="shared" ref="AI205:AI212" si="113">ROUND($E$3*D205*J205*$E$4*50%,2)</f>
        <v>7716.78</v>
      </c>
      <c r="AJ205" s="16">
        <f t="shared" si="86"/>
        <v>6529.58</v>
      </c>
      <c r="AK205" s="16">
        <f t="shared" ref="AK205:AK212" si="114">ROUND($E$3*D205*L205*$E$4*50%,2)</f>
        <v>7123.18</v>
      </c>
      <c r="AL205" s="16">
        <f>ROUND($E$3*D205*M205*$E$4*50%,2)</f>
        <v>8607.18</v>
      </c>
      <c r="AN205" s="38"/>
      <c r="AO205" s="38"/>
    </row>
    <row r="206" spans="1:41" ht="26.25" customHeight="1">
      <c r="A206" s="1">
        <v>195</v>
      </c>
      <c r="B206" s="1" t="s">
        <v>388</v>
      </c>
      <c r="C206" s="9" t="s">
        <v>389</v>
      </c>
      <c r="D206" s="10">
        <v>0.66</v>
      </c>
      <c r="E206" s="1" t="s">
        <v>5</v>
      </c>
      <c r="F206" s="1" t="s">
        <v>5</v>
      </c>
      <c r="G206" s="24">
        <f t="shared" si="90"/>
        <v>0.95</v>
      </c>
      <c r="H206" s="24">
        <f t="shared" si="91"/>
        <v>1.1000000000000001</v>
      </c>
      <c r="I206" s="24">
        <f t="shared" si="92"/>
        <v>1.2</v>
      </c>
      <c r="J206" s="24">
        <f t="shared" si="93"/>
        <v>1.3</v>
      </c>
      <c r="K206" s="24">
        <f t="shared" si="94"/>
        <v>1.1000000000000001</v>
      </c>
      <c r="L206" s="24">
        <f t="shared" si="95"/>
        <v>1.2</v>
      </c>
      <c r="M206" s="24">
        <f t="shared" si="96"/>
        <v>1.45</v>
      </c>
      <c r="N206" s="24"/>
      <c r="O206" s="16">
        <f t="shared" si="97"/>
        <v>14595.54</v>
      </c>
      <c r="P206" s="16">
        <f t="shared" si="98"/>
        <v>16900.099999999999</v>
      </c>
      <c r="Q206" s="16">
        <f t="shared" si="99"/>
        <v>19020.43</v>
      </c>
      <c r="R206" s="16">
        <f t="shared" si="100"/>
        <v>20188.349999999999</v>
      </c>
      <c r="S206" s="16">
        <f t="shared" si="101"/>
        <v>19972.84</v>
      </c>
      <c r="T206" s="16">
        <f t="shared" si="84"/>
        <v>16900.099999999999</v>
      </c>
      <c r="U206" s="16">
        <f t="shared" si="102"/>
        <v>18436.47</v>
      </c>
      <c r="V206" s="16">
        <f>ROUND($E$3*D206*M206*$E$4,2)</f>
        <v>22277.4</v>
      </c>
      <c r="W206" s="16">
        <f t="shared" si="103"/>
        <v>12406.21</v>
      </c>
      <c r="X206" s="16">
        <f t="shared" si="104"/>
        <v>14365.08</v>
      </c>
      <c r="Y206" s="16">
        <f t="shared" si="105"/>
        <v>16167.37</v>
      </c>
      <c r="Z206" s="16">
        <f t="shared" si="106"/>
        <v>17160.099999999999</v>
      </c>
      <c r="AA206" s="16">
        <f t="shared" si="107"/>
        <v>16976.919999999998</v>
      </c>
      <c r="AB206" s="16">
        <f t="shared" si="85"/>
        <v>14365.08</v>
      </c>
      <c r="AC206" s="16">
        <f t="shared" si="108"/>
        <v>15671</v>
      </c>
      <c r="AD206" s="16">
        <f>ROUND($E$3*D206*M206*$E$4*85%,2)</f>
        <v>18935.79</v>
      </c>
      <c r="AE206" s="16">
        <f t="shared" si="109"/>
        <v>7297.77</v>
      </c>
      <c r="AF206" s="16">
        <f t="shared" si="110"/>
        <v>8450.0499999999993</v>
      </c>
      <c r="AG206" s="16">
        <f t="shared" si="111"/>
        <v>9510.2199999999993</v>
      </c>
      <c r="AH206" s="16">
        <f t="shared" si="112"/>
        <v>10094.18</v>
      </c>
      <c r="AI206" s="16">
        <f t="shared" si="113"/>
        <v>9986.42</v>
      </c>
      <c r="AJ206" s="16">
        <f t="shared" si="86"/>
        <v>8450.0499999999993</v>
      </c>
      <c r="AK206" s="16">
        <f t="shared" si="114"/>
        <v>9218.24</v>
      </c>
      <c r="AL206" s="16">
        <f>ROUND($E$3*D206*M206*$E$4*50%,2)</f>
        <v>11138.7</v>
      </c>
      <c r="AN206" s="38"/>
      <c r="AO206" s="38"/>
    </row>
    <row r="207" spans="1:41" ht="26.25" customHeight="1">
      <c r="A207" s="1">
        <v>196</v>
      </c>
      <c r="B207" s="1" t="s">
        <v>390</v>
      </c>
      <c r="C207" s="9" t="s">
        <v>391</v>
      </c>
      <c r="D207" s="10">
        <v>1.1100000000000001</v>
      </c>
      <c r="E207" s="1" t="s">
        <v>5</v>
      </c>
      <c r="F207" s="1" t="s">
        <v>5</v>
      </c>
      <c r="G207" s="24">
        <f t="shared" si="90"/>
        <v>0.95</v>
      </c>
      <c r="H207" s="24">
        <f t="shared" si="91"/>
        <v>1.1000000000000001</v>
      </c>
      <c r="I207" s="24">
        <f t="shared" si="92"/>
        <v>1.2</v>
      </c>
      <c r="J207" s="24">
        <f t="shared" si="93"/>
        <v>1.3</v>
      </c>
      <c r="K207" s="24">
        <f t="shared" si="94"/>
        <v>1.1000000000000001</v>
      </c>
      <c r="L207" s="24">
        <f t="shared" si="95"/>
        <v>1.2</v>
      </c>
      <c r="M207" s="24">
        <f t="shared" si="96"/>
        <v>1.45</v>
      </c>
      <c r="N207" s="24"/>
      <c r="O207" s="16">
        <f t="shared" si="97"/>
        <v>24547.040000000001</v>
      </c>
      <c r="P207" s="16">
        <f t="shared" si="98"/>
        <v>28422.89</v>
      </c>
      <c r="Q207" s="16">
        <f t="shared" si="99"/>
        <v>31988.91</v>
      </c>
      <c r="R207" s="16">
        <f t="shared" si="100"/>
        <v>33953.14</v>
      </c>
      <c r="S207" s="16">
        <f t="shared" si="101"/>
        <v>33590.69</v>
      </c>
      <c r="T207" s="16">
        <f t="shared" si="84"/>
        <v>28422.89</v>
      </c>
      <c r="U207" s="16">
        <f t="shared" si="102"/>
        <v>31006.79</v>
      </c>
      <c r="V207" s="16">
        <f>ROUND($E$3*D207*M207*$E$4,2)</f>
        <v>37466.54</v>
      </c>
      <c r="W207" s="16">
        <f t="shared" si="103"/>
        <v>20864.990000000002</v>
      </c>
      <c r="X207" s="16">
        <f t="shared" si="104"/>
        <v>24159.46</v>
      </c>
      <c r="Y207" s="16">
        <f t="shared" si="105"/>
        <v>27190.57</v>
      </c>
      <c r="Z207" s="16">
        <f t="shared" si="106"/>
        <v>28860.17</v>
      </c>
      <c r="AA207" s="16">
        <f t="shared" si="107"/>
        <v>28552.09</v>
      </c>
      <c r="AB207" s="16">
        <f t="shared" si="85"/>
        <v>24159.46</v>
      </c>
      <c r="AC207" s="16">
        <f t="shared" si="108"/>
        <v>26355.77</v>
      </c>
      <c r="AD207" s="16">
        <f>ROUND($E$3*D207*M207*$E$4*85%,2)</f>
        <v>31846.560000000001</v>
      </c>
      <c r="AE207" s="16">
        <f t="shared" si="109"/>
        <v>12273.52</v>
      </c>
      <c r="AF207" s="16">
        <f t="shared" si="110"/>
        <v>14211.45</v>
      </c>
      <c r="AG207" s="16">
        <f t="shared" si="111"/>
        <v>15994.45</v>
      </c>
      <c r="AH207" s="16">
        <f t="shared" si="112"/>
        <v>16976.57</v>
      </c>
      <c r="AI207" s="16">
        <f t="shared" si="113"/>
        <v>16795.349999999999</v>
      </c>
      <c r="AJ207" s="16">
        <f t="shared" si="86"/>
        <v>14211.45</v>
      </c>
      <c r="AK207" s="16">
        <f t="shared" si="114"/>
        <v>15503.4</v>
      </c>
      <c r="AL207" s="16">
        <f>ROUND($E$3*D207*M207*$E$4*50%,2)</f>
        <v>18733.27</v>
      </c>
      <c r="AN207" s="38"/>
      <c r="AO207" s="38"/>
    </row>
    <row r="208" spans="1:41" ht="26.25" customHeight="1">
      <c r="A208" s="1">
        <v>197</v>
      </c>
      <c r="B208" s="1" t="s">
        <v>392</v>
      </c>
      <c r="C208" s="9" t="s">
        <v>393</v>
      </c>
      <c r="D208" s="10">
        <v>0.39</v>
      </c>
      <c r="E208" s="1" t="s">
        <v>5</v>
      </c>
      <c r="F208" s="1" t="s">
        <v>5</v>
      </c>
      <c r="G208" s="24">
        <f t="shared" si="90"/>
        <v>0.95</v>
      </c>
      <c r="H208" s="24">
        <f t="shared" si="91"/>
        <v>1.1000000000000001</v>
      </c>
      <c r="I208" s="24">
        <f t="shared" si="92"/>
        <v>1.2</v>
      </c>
      <c r="J208" s="24">
        <f t="shared" si="93"/>
        <v>1.3</v>
      </c>
      <c r="K208" s="24">
        <f t="shared" si="94"/>
        <v>1.1000000000000001</v>
      </c>
      <c r="L208" s="24">
        <f t="shared" si="95"/>
        <v>1.2</v>
      </c>
      <c r="M208" s="24">
        <f t="shared" si="96"/>
        <v>1.45</v>
      </c>
      <c r="N208" s="24"/>
      <c r="O208" s="16">
        <f t="shared" si="97"/>
        <v>8624.64</v>
      </c>
      <c r="P208" s="16">
        <f t="shared" si="98"/>
        <v>9986.42</v>
      </c>
      <c r="Q208" s="16">
        <f t="shared" si="99"/>
        <v>11239.35</v>
      </c>
      <c r="R208" s="16">
        <f t="shared" si="100"/>
        <v>11929.48</v>
      </c>
      <c r="S208" s="16">
        <f t="shared" si="101"/>
        <v>11802.13</v>
      </c>
      <c r="T208" s="16">
        <f t="shared" si="84"/>
        <v>9986.42</v>
      </c>
      <c r="U208" s="16">
        <f t="shared" si="102"/>
        <v>10894.28</v>
      </c>
      <c r="V208" s="16">
        <f>ROUND($E$3*D208*M208*$E$4,2)</f>
        <v>13163.92</v>
      </c>
      <c r="W208" s="16">
        <f t="shared" si="103"/>
        <v>7330.94</v>
      </c>
      <c r="X208" s="16">
        <f t="shared" si="104"/>
        <v>8488.4599999999991</v>
      </c>
      <c r="Y208" s="16">
        <f t="shared" si="105"/>
        <v>9553.44</v>
      </c>
      <c r="Z208" s="16">
        <f t="shared" si="106"/>
        <v>10140.06</v>
      </c>
      <c r="AA208" s="16">
        <f t="shared" si="107"/>
        <v>10031.81</v>
      </c>
      <c r="AB208" s="16">
        <f t="shared" si="85"/>
        <v>8488.4599999999991</v>
      </c>
      <c r="AC208" s="16">
        <f t="shared" si="108"/>
        <v>9260.14</v>
      </c>
      <c r="AD208" s="16">
        <f>ROUND($E$3*D208*M208*$E$4*85%,2)</f>
        <v>11189.33</v>
      </c>
      <c r="AE208" s="16">
        <f t="shared" si="109"/>
        <v>4312.32</v>
      </c>
      <c r="AF208" s="16">
        <f t="shared" si="110"/>
        <v>4993.21</v>
      </c>
      <c r="AG208" s="16">
        <f t="shared" si="111"/>
        <v>5619.67</v>
      </c>
      <c r="AH208" s="16">
        <f t="shared" si="112"/>
        <v>5964.74</v>
      </c>
      <c r="AI208" s="16">
        <f t="shared" si="113"/>
        <v>5901.07</v>
      </c>
      <c r="AJ208" s="16">
        <f t="shared" si="86"/>
        <v>4993.21</v>
      </c>
      <c r="AK208" s="16">
        <f t="shared" si="114"/>
        <v>5447.14</v>
      </c>
      <c r="AL208" s="16">
        <f>ROUND($E$3*D208*M208*$E$4*50%,2)</f>
        <v>6581.96</v>
      </c>
      <c r="AN208" s="38"/>
      <c r="AO208" s="38"/>
    </row>
    <row r="209" spans="1:41" ht="25.5">
      <c r="A209" s="1">
        <v>198</v>
      </c>
      <c r="B209" s="1" t="s">
        <v>394</v>
      </c>
      <c r="C209" s="9" t="s">
        <v>395</v>
      </c>
      <c r="D209" s="10">
        <v>1.85</v>
      </c>
      <c r="E209" s="1" t="s">
        <v>5</v>
      </c>
      <c r="F209" s="1" t="s">
        <v>5</v>
      </c>
      <c r="G209" s="24">
        <f t="shared" si="90"/>
        <v>0.95</v>
      </c>
      <c r="H209" s="24">
        <f t="shared" si="91"/>
        <v>1.1000000000000001</v>
      </c>
      <c r="I209" s="24">
        <f t="shared" si="92"/>
        <v>1.2</v>
      </c>
      <c r="J209" s="24">
        <f t="shared" si="93"/>
        <v>1.3</v>
      </c>
      <c r="K209" s="24">
        <f t="shared" si="94"/>
        <v>1.1000000000000001</v>
      </c>
      <c r="L209" s="24">
        <f t="shared" si="95"/>
        <v>1.2</v>
      </c>
      <c r="M209" s="24">
        <f t="shared" si="96"/>
        <v>1.45</v>
      </c>
      <c r="N209" s="24"/>
      <c r="O209" s="16">
        <f t="shared" si="97"/>
        <v>40911.74</v>
      </c>
      <c r="P209" s="16">
        <f t="shared" si="98"/>
        <v>47371.49</v>
      </c>
      <c r="Q209" s="16">
        <f t="shared" si="99"/>
        <v>53314.85</v>
      </c>
      <c r="R209" s="16">
        <f t="shared" si="100"/>
        <v>56588.56</v>
      </c>
      <c r="S209" s="16">
        <f t="shared" si="101"/>
        <v>55984.480000000003</v>
      </c>
      <c r="T209" s="16">
        <f t="shared" si="84"/>
        <v>47371.49</v>
      </c>
      <c r="U209" s="16">
        <f t="shared" si="102"/>
        <v>51677.99</v>
      </c>
      <c r="V209" s="16">
        <f>ROUND($E$3*D209*M209*$E$4,2)</f>
        <v>62444.23</v>
      </c>
      <c r="W209" s="16">
        <f t="shared" si="103"/>
        <v>34774.980000000003</v>
      </c>
      <c r="X209" s="16">
        <f t="shared" si="104"/>
        <v>40265.760000000002</v>
      </c>
      <c r="Y209" s="16">
        <f t="shared" si="105"/>
        <v>45317.62</v>
      </c>
      <c r="Z209" s="16">
        <f t="shared" si="106"/>
        <v>48100.28</v>
      </c>
      <c r="AA209" s="16">
        <f t="shared" si="107"/>
        <v>47586.81</v>
      </c>
      <c r="AB209" s="16">
        <f t="shared" si="85"/>
        <v>40265.760000000002</v>
      </c>
      <c r="AC209" s="16">
        <f t="shared" si="108"/>
        <v>43926.29</v>
      </c>
      <c r="AD209" s="16">
        <f>ROUND($E$3*D209*M209*$E$4*85%,2)</f>
        <v>53077.599999999999</v>
      </c>
      <c r="AE209" s="16">
        <f t="shared" si="109"/>
        <v>20455.87</v>
      </c>
      <c r="AF209" s="16">
        <f t="shared" si="110"/>
        <v>23685.74</v>
      </c>
      <c r="AG209" s="16">
        <f t="shared" si="111"/>
        <v>26657.42</v>
      </c>
      <c r="AH209" s="16">
        <f t="shared" si="112"/>
        <v>28294.28</v>
      </c>
      <c r="AI209" s="16">
        <f t="shared" si="113"/>
        <v>27992.240000000002</v>
      </c>
      <c r="AJ209" s="16">
        <f t="shared" si="86"/>
        <v>23685.74</v>
      </c>
      <c r="AK209" s="16">
        <f t="shared" si="114"/>
        <v>25838.99</v>
      </c>
      <c r="AL209" s="16">
        <f>ROUND($E$3*D209*M209*$E$4*50%,2)</f>
        <v>31222.12</v>
      </c>
      <c r="AN209" s="38"/>
      <c r="AO209" s="38"/>
    </row>
    <row r="210" spans="1:41" ht="25.5">
      <c r="A210" s="1">
        <v>199</v>
      </c>
      <c r="B210" s="1" t="s">
        <v>396</v>
      </c>
      <c r="C210" s="9" t="s">
        <v>397</v>
      </c>
      <c r="D210" s="10">
        <v>2.12</v>
      </c>
      <c r="E210" s="1" t="s">
        <v>5</v>
      </c>
      <c r="F210" s="1" t="s">
        <v>5</v>
      </c>
      <c r="G210" s="24">
        <f t="shared" si="90"/>
        <v>0.95</v>
      </c>
      <c r="H210" s="24">
        <f t="shared" si="91"/>
        <v>1.1000000000000001</v>
      </c>
      <c r="I210" s="24">
        <f t="shared" si="92"/>
        <v>1.2</v>
      </c>
      <c r="J210" s="24">
        <f t="shared" si="93"/>
        <v>1.3</v>
      </c>
      <c r="K210" s="24">
        <f t="shared" si="94"/>
        <v>1.1000000000000001</v>
      </c>
      <c r="L210" s="24">
        <f t="shared" si="95"/>
        <v>1.2</v>
      </c>
      <c r="M210" s="24">
        <f t="shared" si="96"/>
        <v>1.45</v>
      </c>
      <c r="N210" s="24"/>
      <c r="O210" s="16">
        <f t="shared" si="97"/>
        <v>46882.64</v>
      </c>
      <c r="P210" s="16">
        <f t="shared" si="98"/>
        <v>54285.16</v>
      </c>
      <c r="Q210" s="16">
        <f t="shared" si="99"/>
        <v>61095.93</v>
      </c>
      <c r="R210" s="16">
        <f t="shared" si="100"/>
        <v>64847.44</v>
      </c>
      <c r="S210" s="16">
        <f t="shared" si="101"/>
        <v>64155.19</v>
      </c>
      <c r="T210" s="16">
        <f t="shared" si="84"/>
        <v>54285.16</v>
      </c>
      <c r="U210" s="16">
        <f t="shared" si="102"/>
        <v>59220.18</v>
      </c>
      <c r="V210" s="16">
        <f>ROUND($E$3*D210*M210*$E$4,2)</f>
        <v>71557.72</v>
      </c>
      <c r="W210" s="16">
        <f t="shared" si="103"/>
        <v>39850.25</v>
      </c>
      <c r="X210" s="16">
        <f t="shared" si="104"/>
        <v>46142.39</v>
      </c>
      <c r="Y210" s="16">
        <f t="shared" si="105"/>
        <v>51931.54</v>
      </c>
      <c r="Z210" s="16">
        <f t="shared" si="106"/>
        <v>55120.32</v>
      </c>
      <c r="AA210" s="16">
        <f t="shared" si="107"/>
        <v>54531.91</v>
      </c>
      <c r="AB210" s="16">
        <f t="shared" si="85"/>
        <v>46142.39</v>
      </c>
      <c r="AC210" s="16">
        <f t="shared" si="108"/>
        <v>50337.15</v>
      </c>
      <c r="AD210" s="16">
        <f>ROUND($E$3*D210*M210*$E$4*85%,2)</f>
        <v>60824.06</v>
      </c>
      <c r="AE210" s="16">
        <f t="shared" si="109"/>
        <v>23441.32</v>
      </c>
      <c r="AF210" s="16">
        <f t="shared" si="110"/>
        <v>27142.58</v>
      </c>
      <c r="AG210" s="16">
        <f t="shared" si="111"/>
        <v>30547.97</v>
      </c>
      <c r="AH210" s="16">
        <f t="shared" si="112"/>
        <v>32423.72</v>
      </c>
      <c r="AI210" s="16">
        <f t="shared" si="113"/>
        <v>32077.599999999999</v>
      </c>
      <c r="AJ210" s="16">
        <f t="shared" si="86"/>
        <v>27142.58</v>
      </c>
      <c r="AK210" s="16">
        <f t="shared" si="114"/>
        <v>29610.09</v>
      </c>
      <c r="AL210" s="16">
        <f>ROUND($E$3*D210*M210*$E$4*50%,2)</f>
        <v>35778.86</v>
      </c>
      <c r="AN210" s="38"/>
      <c r="AO210" s="38"/>
    </row>
    <row r="211" spans="1:41" ht="26.25" customHeight="1">
      <c r="A211" s="1">
        <v>200</v>
      </c>
      <c r="B211" s="1" t="s">
        <v>398</v>
      </c>
      <c r="C211" s="9" t="s">
        <v>399</v>
      </c>
      <c r="D211" s="10">
        <v>0.85</v>
      </c>
      <c r="E211" s="1" t="s">
        <v>5</v>
      </c>
      <c r="F211" s="1" t="s">
        <v>5</v>
      </c>
      <c r="G211" s="24">
        <f t="shared" si="90"/>
        <v>0.95</v>
      </c>
      <c r="H211" s="24">
        <f t="shared" si="91"/>
        <v>1.1000000000000001</v>
      </c>
      <c r="I211" s="24">
        <f t="shared" si="92"/>
        <v>1.2</v>
      </c>
      <c r="J211" s="24">
        <f t="shared" si="93"/>
        <v>1.3</v>
      </c>
      <c r="K211" s="24">
        <f t="shared" si="94"/>
        <v>1.1000000000000001</v>
      </c>
      <c r="L211" s="24">
        <f t="shared" si="95"/>
        <v>1.2</v>
      </c>
      <c r="M211" s="24">
        <f t="shared" si="96"/>
        <v>1.45</v>
      </c>
      <c r="N211" s="24"/>
      <c r="O211" s="16">
        <f t="shared" si="97"/>
        <v>18797.29</v>
      </c>
      <c r="P211" s="16">
        <f t="shared" si="98"/>
        <v>21765.279999999999</v>
      </c>
      <c r="Q211" s="16">
        <f t="shared" si="99"/>
        <v>24496.01</v>
      </c>
      <c r="R211" s="16">
        <f t="shared" si="100"/>
        <v>26000.15</v>
      </c>
      <c r="S211" s="16">
        <f t="shared" si="101"/>
        <v>25722.6</v>
      </c>
      <c r="T211" s="16">
        <f t="shared" si="84"/>
        <v>21765.279999999999</v>
      </c>
      <c r="U211" s="16">
        <f t="shared" si="102"/>
        <v>23743.94</v>
      </c>
      <c r="V211" s="16">
        <f>ROUND($E$3*D211*M211*$E$4,2)</f>
        <v>28690.59</v>
      </c>
      <c r="W211" s="16">
        <f t="shared" si="103"/>
        <v>15977.69</v>
      </c>
      <c r="X211" s="16">
        <f t="shared" si="104"/>
        <v>18500.490000000002</v>
      </c>
      <c r="Y211" s="16">
        <f t="shared" si="105"/>
        <v>20821.61</v>
      </c>
      <c r="Z211" s="16">
        <f t="shared" si="106"/>
        <v>22100.13</v>
      </c>
      <c r="AA211" s="16">
        <f t="shared" si="107"/>
        <v>21864.21</v>
      </c>
      <c r="AB211" s="16">
        <f t="shared" si="85"/>
        <v>18500.490000000002</v>
      </c>
      <c r="AC211" s="16">
        <f t="shared" si="108"/>
        <v>20182.349999999999</v>
      </c>
      <c r="AD211" s="16">
        <f>ROUND($E$3*D211*M211*$E$4*85%,2)</f>
        <v>24387</v>
      </c>
      <c r="AE211" s="16">
        <f t="shared" si="109"/>
        <v>9398.64</v>
      </c>
      <c r="AF211" s="16">
        <f t="shared" si="110"/>
        <v>10882.64</v>
      </c>
      <c r="AG211" s="16">
        <f t="shared" si="111"/>
        <v>12248</v>
      </c>
      <c r="AH211" s="16">
        <f t="shared" si="112"/>
        <v>13000.08</v>
      </c>
      <c r="AI211" s="16">
        <f t="shared" si="113"/>
        <v>12861.3</v>
      </c>
      <c r="AJ211" s="16">
        <f t="shared" si="86"/>
        <v>10882.64</v>
      </c>
      <c r="AK211" s="16">
        <f t="shared" si="114"/>
        <v>11871.97</v>
      </c>
      <c r="AL211" s="16">
        <f>ROUND($E$3*D211*M211*$E$4*50%,2)</f>
        <v>14345.3</v>
      </c>
      <c r="AN211" s="38"/>
      <c r="AO211" s="38"/>
    </row>
    <row r="212" spans="1:41" ht="38.25">
      <c r="A212" s="1">
        <v>201</v>
      </c>
      <c r="B212" s="1" t="s">
        <v>400</v>
      </c>
      <c r="C212" s="9" t="s">
        <v>401</v>
      </c>
      <c r="D212" s="10">
        <v>2.48</v>
      </c>
      <c r="E212" s="1" t="s">
        <v>5</v>
      </c>
      <c r="F212" s="1" t="s">
        <v>5</v>
      </c>
      <c r="G212" s="24">
        <f t="shared" si="90"/>
        <v>0.95</v>
      </c>
      <c r="H212" s="24">
        <f t="shared" si="91"/>
        <v>1.1000000000000001</v>
      </c>
      <c r="I212" s="24">
        <f t="shared" si="92"/>
        <v>1.2</v>
      </c>
      <c r="J212" s="24">
        <f t="shared" si="93"/>
        <v>1.3</v>
      </c>
      <c r="K212" s="24">
        <f t="shared" si="94"/>
        <v>1.1000000000000001</v>
      </c>
      <c r="L212" s="24">
        <f t="shared" si="95"/>
        <v>1.2</v>
      </c>
      <c r="M212" s="24">
        <f t="shared" si="96"/>
        <v>1.45</v>
      </c>
      <c r="N212" s="24"/>
      <c r="O212" s="16">
        <f t="shared" si="97"/>
        <v>54843.839999999997</v>
      </c>
      <c r="P212" s="16">
        <f t="shared" si="98"/>
        <v>63503.4</v>
      </c>
      <c r="Q212" s="16">
        <f t="shared" si="99"/>
        <v>71470.710000000006</v>
      </c>
      <c r="R212" s="16">
        <f t="shared" si="100"/>
        <v>75859.259999999995</v>
      </c>
      <c r="S212" s="16">
        <f t="shared" si="101"/>
        <v>75049.47</v>
      </c>
      <c r="T212" s="16">
        <f t="shared" si="84"/>
        <v>63503.4</v>
      </c>
      <c r="U212" s="16">
        <f t="shared" si="102"/>
        <v>69276.44</v>
      </c>
      <c r="V212" s="16">
        <f>ROUND($E$3*D212*M212*$E$4,2)</f>
        <v>83709.03</v>
      </c>
      <c r="W212" s="16">
        <f t="shared" si="103"/>
        <v>46617.27</v>
      </c>
      <c r="X212" s="16">
        <f t="shared" si="104"/>
        <v>53977.89</v>
      </c>
      <c r="Y212" s="16">
        <f t="shared" si="105"/>
        <v>60750.1</v>
      </c>
      <c r="Z212" s="16">
        <f t="shared" si="106"/>
        <v>64480.37</v>
      </c>
      <c r="AA212" s="16">
        <f t="shared" si="107"/>
        <v>63792.05</v>
      </c>
      <c r="AB212" s="16">
        <f t="shared" si="85"/>
        <v>53977.89</v>
      </c>
      <c r="AC212" s="16">
        <f t="shared" si="108"/>
        <v>58884.97</v>
      </c>
      <c r="AD212" s="16">
        <f>ROUND($E$3*D212*M212*$E$4*85%,2)</f>
        <v>71152.67</v>
      </c>
      <c r="AE212" s="16">
        <f t="shared" si="109"/>
        <v>27421.919999999998</v>
      </c>
      <c r="AF212" s="16">
        <f t="shared" si="110"/>
        <v>31751.7</v>
      </c>
      <c r="AG212" s="16">
        <f t="shared" si="111"/>
        <v>35735.360000000001</v>
      </c>
      <c r="AH212" s="16">
        <f t="shared" si="112"/>
        <v>37929.629999999997</v>
      </c>
      <c r="AI212" s="16">
        <f t="shared" si="113"/>
        <v>37524.74</v>
      </c>
      <c r="AJ212" s="16">
        <f t="shared" si="86"/>
        <v>31751.7</v>
      </c>
      <c r="AK212" s="16">
        <f t="shared" si="114"/>
        <v>34638.22</v>
      </c>
      <c r="AL212" s="16">
        <f>ROUND($E$3*D212*M212*$E$4*50%,2)</f>
        <v>41854.51</v>
      </c>
      <c r="AN212" s="38"/>
      <c r="AO212" s="38"/>
    </row>
    <row r="213" spans="1:41" ht="51">
      <c r="A213" s="1">
        <v>202</v>
      </c>
      <c r="B213" s="1" t="s">
        <v>402</v>
      </c>
      <c r="C213" s="9" t="s">
        <v>403</v>
      </c>
      <c r="D213" s="10">
        <v>0.91</v>
      </c>
      <c r="E213" s="1" t="s">
        <v>5</v>
      </c>
      <c r="F213" s="1" t="s">
        <v>5</v>
      </c>
      <c r="G213" s="24">
        <f t="shared" si="90"/>
        <v>0.95</v>
      </c>
      <c r="H213" s="24">
        <f t="shared" si="91"/>
        <v>1.1000000000000001</v>
      </c>
      <c r="I213" s="24">
        <f t="shared" si="92"/>
        <v>1.2</v>
      </c>
      <c r="J213" s="24">
        <f t="shared" si="93"/>
        <v>1.3</v>
      </c>
      <c r="K213" s="24">
        <f t="shared" si="94"/>
        <v>1.1000000000000001</v>
      </c>
      <c r="L213" s="24">
        <f t="shared" si="95"/>
        <v>1.2</v>
      </c>
      <c r="M213" s="24">
        <f t="shared" si="96"/>
        <v>1.45</v>
      </c>
      <c r="N213" s="24"/>
      <c r="O213" s="16">
        <f t="shared" ref="O213:O276" si="115">ROUND($E$3*D213*G213*$E$4,2)</f>
        <v>20124.150000000001</v>
      </c>
      <c r="P213" s="16">
        <f t="shared" ref="P213:P276" si="116">ROUND($E$3*D213*H213*$E$4,2)</f>
        <v>23301.65</v>
      </c>
      <c r="Q213" s="16">
        <f t="shared" ref="Q213:Q276" si="117">ROUND($E$3*D213*I213*$E$5,2)</f>
        <v>26225.14</v>
      </c>
      <c r="R213" s="16">
        <f t="shared" ref="R213:R276" si="118">ROUND($E$3*D213*I213*$E$6,2)</f>
        <v>27835.46</v>
      </c>
      <c r="S213" s="16">
        <f t="shared" ref="S213:S276" si="119">ROUND($E$3*D213*J213*$E$4,2)</f>
        <v>27538.31</v>
      </c>
      <c r="T213" s="16">
        <f t="shared" si="84"/>
        <v>23301.65</v>
      </c>
      <c r="U213" s="16">
        <f t="shared" ref="U213:U276" si="120">ROUND($E$3*D213*L213*$E$4,2)</f>
        <v>25419.98</v>
      </c>
      <c r="V213" s="16">
        <f>ROUND($E$3*D213*M213*$E$4,2)</f>
        <v>30715.81</v>
      </c>
      <c r="W213" s="16">
        <f t="shared" ref="W213:W276" si="121">ROUND($E$3*D213*G213*$E$4*85%,2)</f>
        <v>17105.53</v>
      </c>
      <c r="X213" s="16">
        <f t="shared" ref="X213:X276" si="122">ROUND($E$3*D213*H213*$E$4*85%,2)</f>
        <v>19806.400000000001</v>
      </c>
      <c r="Y213" s="16">
        <f t="shared" ref="Y213:Y276" si="123">ROUND($E$3*D213*I213*$E$5*85%,2)</f>
        <v>22291.37</v>
      </c>
      <c r="Z213" s="16">
        <f t="shared" ref="Z213:Z276" si="124">ROUND($E$3*D213*I213*$E$6*85%,2)</f>
        <v>23660.14</v>
      </c>
      <c r="AA213" s="16">
        <f t="shared" ref="AA213:AA276" si="125">ROUND($E$3*D213*J213*$E$4*85%,2)</f>
        <v>23407.57</v>
      </c>
      <c r="AB213" s="16">
        <f t="shared" si="85"/>
        <v>19806.400000000001</v>
      </c>
      <c r="AC213" s="16">
        <f t="shared" ref="AC213:AC276" si="126">ROUND($E$3*D213*L213*$E$4*85%,2)</f>
        <v>21606.98</v>
      </c>
      <c r="AD213" s="16">
        <f>ROUND($E$3*D213*M213*$E$4*85%,2)</f>
        <v>26108.44</v>
      </c>
      <c r="AE213" s="16">
        <f t="shared" ref="AE213:AE276" si="127">ROUND($E$3*D213*G213*$E$4*50%,2)</f>
        <v>10062.08</v>
      </c>
      <c r="AF213" s="16">
        <f t="shared" ref="AF213:AF276" si="128">ROUND($E$3*D213*H213*$E$4*50%,2)</f>
        <v>11650.83</v>
      </c>
      <c r="AG213" s="16">
        <f t="shared" ref="AG213:AG276" si="129">ROUND($E$3*D213*I213*$E$5*50%,2)</f>
        <v>13112.57</v>
      </c>
      <c r="AH213" s="16">
        <f t="shared" ref="AH213:AH276" si="130">ROUND($E$3*D213*I213*$E$6*50%,2)</f>
        <v>13917.73</v>
      </c>
      <c r="AI213" s="16">
        <f t="shared" ref="AI213:AI276" si="131">ROUND($E$3*D213*J213*$E$4*50%,2)</f>
        <v>13769.16</v>
      </c>
      <c r="AJ213" s="16">
        <f t="shared" si="86"/>
        <v>11650.83</v>
      </c>
      <c r="AK213" s="16">
        <f t="shared" ref="AK213:AK276" si="132">ROUND($E$3*D213*L213*$E$4*50%,2)</f>
        <v>12709.99</v>
      </c>
      <c r="AL213" s="16">
        <f>ROUND($E$3*D213*M213*$E$4*50%,2)</f>
        <v>15357.91</v>
      </c>
      <c r="AN213" s="38"/>
      <c r="AO213" s="38"/>
    </row>
    <row r="214" spans="1:41" ht="26.25" customHeight="1">
      <c r="A214" s="1">
        <v>203</v>
      </c>
      <c r="B214" s="1" t="s">
        <v>404</v>
      </c>
      <c r="C214" s="9" t="s">
        <v>405</v>
      </c>
      <c r="D214" s="10">
        <v>1.28</v>
      </c>
      <c r="E214" s="1" t="s">
        <v>5</v>
      </c>
      <c r="F214" s="1" t="s">
        <v>5</v>
      </c>
      <c r="G214" s="24">
        <f t="shared" si="90"/>
        <v>0.95</v>
      </c>
      <c r="H214" s="24">
        <f t="shared" si="91"/>
        <v>1.1000000000000001</v>
      </c>
      <c r="I214" s="24">
        <f t="shared" si="92"/>
        <v>1.2</v>
      </c>
      <c r="J214" s="24">
        <f t="shared" si="93"/>
        <v>1.3</v>
      </c>
      <c r="K214" s="24">
        <f t="shared" si="94"/>
        <v>1.1000000000000001</v>
      </c>
      <c r="L214" s="24">
        <f t="shared" si="95"/>
        <v>1.2</v>
      </c>
      <c r="M214" s="24">
        <f t="shared" si="96"/>
        <v>1.45</v>
      </c>
      <c r="N214" s="24"/>
      <c r="O214" s="16">
        <f t="shared" si="115"/>
        <v>28306.5</v>
      </c>
      <c r="P214" s="16">
        <f t="shared" si="116"/>
        <v>32775.949999999997</v>
      </c>
      <c r="Q214" s="16">
        <f t="shared" si="117"/>
        <v>36888.11</v>
      </c>
      <c r="R214" s="16">
        <f t="shared" si="118"/>
        <v>39153.17</v>
      </c>
      <c r="S214" s="16">
        <f t="shared" si="119"/>
        <v>38735.21</v>
      </c>
      <c r="T214" s="16">
        <f t="shared" si="84"/>
        <v>32775.949999999997</v>
      </c>
      <c r="U214" s="16">
        <f t="shared" si="120"/>
        <v>35755.58</v>
      </c>
      <c r="V214" s="16">
        <f>ROUND($E$3*D214*M214*$E$4,2)</f>
        <v>43204.66</v>
      </c>
      <c r="W214" s="16">
        <f t="shared" si="121"/>
        <v>24060.53</v>
      </c>
      <c r="X214" s="16">
        <f t="shared" si="122"/>
        <v>27859.56</v>
      </c>
      <c r="Y214" s="16">
        <f t="shared" si="123"/>
        <v>31354.89</v>
      </c>
      <c r="Z214" s="16">
        <f t="shared" si="124"/>
        <v>33280.19</v>
      </c>
      <c r="AA214" s="16">
        <f t="shared" si="125"/>
        <v>32924.93</v>
      </c>
      <c r="AB214" s="16">
        <f t="shared" si="85"/>
        <v>27859.56</v>
      </c>
      <c r="AC214" s="16">
        <f t="shared" si="126"/>
        <v>30392.240000000002</v>
      </c>
      <c r="AD214" s="16">
        <f>ROUND($E$3*D214*M214*$E$4*85%,2)</f>
        <v>36723.96</v>
      </c>
      <c r="AE214" s="16">
        <f t="shared" si="127"/>
        <v>14153.25</v>
      </c>
      <c r="AF214" s="16">
        <f t="shared" si="128"/>
        <v>16387.97</v>
      </c>
      <c r="AG214" s="16">
        <f t="shared" si="129"/>
        <v>18444.05</v>
      </c>
      <c r="AH214" s="16">
        <f t="shared" si="130"/>
        <v>19576.580000000002</v>
      </c>
      <c r="AI214" s="16">
        <f t="shared" si="131"/>
        <v>19367.61</v>
      </c>
      <c r="AJ214" s="16">
        <f t="shared" si="86"/>
        <v>16387.97</v>
      </c>
      <c r="AK214" s="16">
        <f t="shared" si="132"/>
        <v>17877.79</v>
      </c>
      <c r="AL214" s="16">
        <f>ROUND($E$3*D214*M214*$E$4*50%,2)</f>
        <v>21602.33</v>
      </c>
      <c r="AN214" s="38"/>
      <c r="AO214" s="38"/>
    </row>
    <row r="215" spans="1:41" ht="26.25" customHeight="1">
      <c r="A215" s="1">
        <v>204</v>
      </c>
      <c r="B215" s="1" t="s">
        <v>406</v>
      </c>
      <c r="C215" s="9" t="s">
        <v>407</v>
      </c>
      <c r="D215" s="10">
        <v>1.1100000000000001</v>
      </c>
      <c r="E215" s="1" t="s">
        <v>5</v>
      </c>
      <c r="F215" s="1" t="s">
        <v>5</v>
      </c>
      <c r="G215" s="24">
        <f t="shared" si="90"/>
        <v>0.95</v>
      </c>
      <c r="H215" s="24">
        <f t="shared" si="91"/>
        <v>1.1000000000000001</v>
      </c>
      <c r="I215" s="24">
        <f t="shared" si="92"/>
        <v>1.2</v>
      </c>
      <c r="J215" s="24">
        <f t="shared" si="93"/>
        <v>1.3</v>
      </c>
      <c r="K215" s="24">
        <f t="shared" si="94"/>
        <v>1.1000000000000001</v>
      </c>
      <c r="L215" s="24">
        <f t="shared" si="95"/>
        <v>1.2</v>
      </c>
      <c r="M215" s="24">
        <f t="shared" si="96"/>
        <v>1.45</v>
      </c>
      <c r="N215" s="24"/>
      <c r="O215" s="16">
        <f t="shared" si="115"/>
        <v>24547.040000000001</v>
      </c>
      <c r="P215" s="16">
        <f t="shared" si="116"/>
        <v>28422.89</v>
      </c>
      <c r="Q215" s="16">
        <f t="shared" si="117"/>
        <v>31988.91</v>
      </c>
      <c r="R215" s="16">
        <f t="shared" si="118"/>
        <v>33953.14</v>
      </c>
      <c r="S215" s="16">
        <f t="shared" si="119"/>
        <v>33590.69</v>
      </c>
      <c r="T215" s="16">
        <f t="shared" si="84"/>
        <v>28422.89</v>
      </c>
      <c r="U215" s="16">
        <f t="shared" si="120"/>
        <v>31006.79</v>
      </c>
      <c r="V215" s="16">
        <f>ROUND($E$3*D215*M215*$E$4,2)</f>
        <v>37466.54</v>
      </c>
      <c r="W215" s="16">
        <f t="shared" si="121"/>
        <v>20864.990000000002</v>
      </c>
      <c r="X215" s="16">
        <f t="shared" si="122"/>
        <v>24159.46</v>
      </c>
      <c r="Y215" s="16">
        <f t="shared" si="123"/>
        <v>27190.57</v>
      </c>
      <c r="Z215" s="16">
        <f t="shared" si="124"/>
        <v>28860.17</v>
      </c>
      <c r="AA215" s="16">
        <f t="shared" si="125"/>
        <v>28552.09</v>
      </c>
      <c r="AB215" s="16">
        <f t="shared" si="85"/>
        <v>24159.46</v>
      </c>
      <c r="AC215" s="16">
        <f t="shared" si="126"/>
        <v>26355.77</v>
      </c>
      <c r="AD215" s="16">
        <f>ROUND($E$3*D215*M215*$E$4*85%,2)</f>
        <v>31846.560000000001</v>
      </c>
      <c r="AE215" s="16">
        <f t="shared" si="127"/>
        <v>12273.52</v>
      </c>
      <c r="AF215" s="16">
        <f t="shared" si="128"/>
        <v>14211.45</v>
      </c>
      <c r="AG215" s="16">
        <f t="shared" si="129"/>
        <v>15994.45</v>
      </c>
      <c r="AH215" s="16">
        <f t="shared" si="130"/>
        <v>16976.57</v>
      </c>
      <c r="AI215" s="16">
        <f t="shared" si="131"/>
        <v>16795.349999999999</v>
      </c>
      <c r="AJ215" s="16">
        <f t="shared" si="86"/>
        <v>14211.45</v>
      </c>
      <c r="AK215" s="16">
        <f t="shared" si="132"/>
        <v>15503.4</v>
      </c>
      <c r="AL215" s="16">
        <f>ROUND($E$3*D215*M215*$E$4*50%,2)</f>
        <v>18733.27</v>
      </c>
      <c r="AN215" s="38"/>
      <c r="AO215" s="38"/>
    </row>
    <row r="216" spans="1:41" ht="26.25" customHeight="1">
      <c r="A216" s="1">
        <v>205</v>
      </c>
      <c r="B216" s="1" t="s">
        <v>408</v>
      </c>
      <c r="C216" s="9" t="s">
        <v>409</v>
      </c>
      <c r="D216" s="10">
        <v>1.25</v>
      </c>
      <c r="E216" s="1" t="s">
        <v>5</v>
      </c>
      <c r="F216" s="1" t="s">
        <v>5</v>
      </c>
      <c r="G216" s="24">
        <f t="shared" si="90"/>
        <v>0.95</v>
      </c>
      <c r="H216" s="24">
        <f t="shared" si="91"/>
        <v>1.1000000000000001</v>
      </c>
      <c r="I216" s="24">
        <f t="shared" si="92"/>
        <v>1.2</v>
      </c>
      <c r="J216" s="24">
        <f t="shared" si="93"/>
        <v>1.3</v>
      </c>
      <c r="K216" s="24">
        <f t="shared" si="94"/>
        <v>1.1000000000000001</v>
      </c>
      <c r="L216" s="24">
        <f t="shared" si="95"/>
        <v>1.2</v>
      </c>
      <c r="M216" s="24">
        <f t="shared" si="96"/>
        <v>1.45</v>
      </c>
      <c r="N216" s="24"/>
      <c r="O216" s="16">
        <f t="shared" si="115"/>
        <v>27643.07</v>
      </c>
      <c r="P216" s="16">
        <f t="shared" si="116"/>
        <v>32007.759999999998</v>
      </c>
      <c r="Q216" s="16">
        <f t="shared" si="117"/>
        <v>36023.54</v>
      </c>
      <c r="R216" s="16">
        <f t="shared" si="118"/>
        <v>38235.519999999997</v>
      </c>
      <c r="S216" s="16">
        <f t="shared" si="119"/>
        <v>37827.35</v>
      </c>
      <c r="T216" s="16">
        <f t="shared" si="84"/>
        <v>32007.759999999998</v>
      </c>
      <c r="U216" s="16">
        <f t="shared" si="120"/>
        <v>34917.56</v>
      </c>
      <c r="V216" s="16">
        <f>ROUND($E$3*D216*M216*$E$4,2)</f>
        <v>42192.05</v>
      </c>
      <c r="W216" s="16">
        <f t="shared" si="121"/>
        <v>23496.61</v>
      </c>
      <c r="X216" s="16">
        <f t="shared" si="122"/>
        <v>27206.6</v>
      </c>
      <c r="Y216" s="16">
        <f t="shared" si="123"/>
        <v>30620.01</v>
      </c>
      <c r="Z216" s="16">
        <f t="shared" si="124"/>
        <v>32500.19</v>
      </c>
      <c r="AA216" s="16">
        <f t="shared" si="125"/>
        <v>32153.25</v>
      </c>
      <c r="AB216" s="16">
        <f t="shared" si="85"/>
        <v>27206.6</v>
      </c>
      <c r="AC216" s="16">
        <f t="shared" si="126"/>
        <v>29679.919999999998</v>
      </c>
      <c r="AD216" s="16">
        <f>ROUND($E$3*D216*M216*$E$4*85%,2)</f>
        <v>35863.24</v>
      </c>
      <c r="AE216" s="16">
        <f t="shared" si="127"/>
        <v>13821.53</v>
      </c>
      <c r="AF216" s="16">
        <f t="shared" si="128"/>
        <v>16003.88</v>
      </c>
      <c r="AG216" s="16">
        <f t="shared" si="129"/>
        <v>18011.77</v>
      </c>
      <c r="AH216" s="16">
        <f t="shared" si="130"/>
        <v>19117.759999999998</v>
      </c>
      <c r="AI216" s="16">
        <f t="shared" si="131"/>
        <v>18913.68</v>
      </c>
      <c r="AJ216" s="16">
        <f t="shared" si="86"/>
        <v>16003.88</v>
      </c>
      <c r="AK216" s="16">
        <f t="shared" si="132"/>
        <v>17458.78</v>
      </c>
      <c r="AL216" s="16">
        <f>ROUND($E$3*D216*M216*$E$4*50%,2)</f>
        <v>21096.02</v>
      </c>
      <c r="AN216" s="38"/>
      <c r="AO216" s="38"/>
    </row>
    <row r="217" spans="1:41" ht="25.5">
      <c r="A217" s="1">
        <v>206</v>
      </c>
      <c r="B217" s="1" t="s">
        <v>410</v>
      </c>
      <c r="C217" s="9" t="s">
        <v>411</v>
      </c>
      <c r="D217" s="10">
        <v>1.78</v>
      </c>
      <c r="E217" s="1" t="s">
        <v>5</v>
      </c>
      <c r="F217" s="1" t="s">
        <v>5</v>
      </c>
      <c r="G217" s="24">
        <f t="shared" si="90"/>
        <v>0.95</v>
      </c>
      <c r="H217" s="24">
        <f t="shared" si="91"/>
        <v>1.1000000000000001</v>
      </c>
      <c r="I217" s="24">
        <f t="shared" si="92"/>
        <v>1.2</v>
      </c>
      <c r="J217" s="24">
        <f t="shared" si="93"/>
        <v>1.3</v>
      </c>
      <c r="K217" s="24">
        <f t="shared" si="94"/>
        <v>1.1000000000000001</v>
      </c>
      <c r="L217" s="24">
        <f t="shared" si="95"/>
        <v>1.2</v>
      </c>
      <c r="M217" s="24">
        <f t="shared" si="96"/>
        <v>1.45</v>
      </c>
      <c r="N217" s="24"/>
      <c r="O217" s="16">
        <f t="shared" si="115"/>
        <v>39363.730000000003</v>
      </c>
      <c r="P217" s="16">
        <f t="shared" si="116"/>
        <v>45579.05</v>
      </c>
      <c r="Q217" s="16">
        <f t="shared" si="117"/>
        <v>51297.53</v>
      </c>
      <c r="R217" s="16">
        <f t="shared" si="118"/>
        <v>54447.37</v>
      </c>
      <c r="S217" s="16">
        <f t="shared" si="119"/>
        <v>53866.15</v>
      </c>
      <c r="T217" s="16">
        <f t="shared" si="84"/>
        <v>45579.05</v>
      </c>
      <c r="U217" s="16">
        <f t="shared" si="120"/>
        <v>49722.6</v>
      </c>
      <c r="V217" s="16">
        <f>ROUND($E$3*D217*M217*$E$4,2)</f>
        <v>60081.48</v>
      </c>
      <c r="W217" s="16">
        <f t="shared" si="121"/>
        <v>33459.17</v>
      </c>
      <c r="X217" s="16">
        <f t="shared" si="122"/>
        <v>38742.19</v>
      </c>
      <c r="Y217" s="16">
        <f t="shared" si="123"/>
        <v>43602.9</v>
      </c>
      <c r="Z217" s="16">
        <f t="shared" si="124"/>
        <v>46280.27</v>
      </c>
      <c r="AA217" s="16">
        <f t="shared" si="125"/>
        <v>45786.23</v>
      </c>
      <c r="AB217" s="16">
        <f t="shared" si="85"/>
        <v>38742.19</v>
      </c>
      <c r="AC217" s="16">
        <f t="shared" si="126"/>
        <v>42264.21</v>
      </c>
      <c r="AD217" s="16">
        <f>ROUND($E$3*D217*M217*$E$4*85%,2)</f>
        <v>51069.26</v>
      </c>
      <c r="AE217" s="16">
        <f t="shared" si="127"/>
        <v>19681.86</v>
      </c>
      <c r="AF217" s="16">
        <f t="shared" si="128"/>
        <v>22789.53</v>
      </c>
      <c r="AG217" s="16">
        <f t="shared" si="129"/>
        <v>25648.76</v>
      </c>
      <c r="AH217" s="16">
        <f t="shared" si="130"/>
        <v>27223.69</v>
      </c>
      <c r="AI217" s="16">
        <f t="shared" si="131"/>
        <v>26933.08</v>
      </c>
      <c r="AJ217" s="16">
        <f t="shared" si="86"/>
        <v>22789.53</v>
      </c>
      <c r="AK217" s="16">
        <f t="shared" si="132"/>
        <v>24861.3</v>
      </c>
      <c r="AL217" s="16">
        <f>ROUND($E$3*D217*M217*$E$4*50%,2)</f>
        <v>30040.74</v>
      </c>
      <c r="AN217" s="38"/>
      <c r="AO217" s="38"/>
    </row>
    <row r="218" spans="1:41" ht="26.25" customHeight="1">
      <c r="A218" s="1">
        <v>207</v>
      </c>
      <c r="B218" s="1" t="s">
        <v>412</v>
      </c>
      <c r="C218" s="9" t="s">
        <v>413</v>
      </c>
      <c r="D218" s="10">
        <v>1.67</v>
      </c>
      <c r="E218" s="1" t="s">
        <v>5</v>
      </c>
      <c r="F218" s="1" t="s">
        <v>5</v>
      </c>
      <c r="G218" s="24">
        <f t="shared" si="90"/>
        <v>0.95</v>
      </c>
      <c r="H218" s="24">
        <f t="shared" si="91"/>
        <v>1.1000000000000001</v>
      </c>
      <c r="I218" s="24">
        <f t="shared" si="92"/>
        <v>1.2</v>
      </c>
      <c r="J218" s="24">
        <f t="shared" si="93"/>
        <v>1.3</v>
      </c>
      <c r="K218" s="24">
        <f t="shared" si="94"/>
        <v>1.1000000000000001</v>
      </c>
      <c r="L218" s="24">
        <f t="shared" si="95"/>
        <v>1.2</v>
      </c>
      <c r="M218" s="24">
        <f t="shared" si="96"/>
        <v>1.45</v>
      </c>
      <c r="N218" s="24"/>
      <c r="O218" s="16">
        <f t="shared" si="115"/>
        <v>36931.14</v>
      </c>
      <c r="P218" s="16">
        <f t="shared" si="116"/>
        <v>42762.37</v>
      </c>
      <c r="Q218" s="16">
        <f t="shared" si="117"/>
        <v>48127.45</v>
      </c>
      <c r="R218" s="16">
        <f t="shared" si="118"/>
        <v>51082.65</v>
      </c>
      <c r="S218" s="16">
        <f t="shared" si="119"/>
        <v>50537.35</v>
      </c>
      <c r="T218" s="16">
        <f t="shared" si="84"/>
        <v>42762.37</v>
      </c>
      <c r="U218" s="16">
        <f t="shared" si="120"/>
        <v>46649.86</v>
      </c>
      <c r="V218" s="16">
        <f>ROUND($E$3*D218*M218*$E$4,2)</f>
        <v>56368.58</v>
      </c>
      <c r="W218" s="16">
        <f t="shared" si="121"/>
        <v>31391.47</v>
      </c>
      <c r="X218" s="16">
        <f t="shared" si="122"/>
        <v>36348.01</v>
      </c>
      <c r="Y218" s="16">
        <f t="shared" si="123"/>
        <v>40908.339999999997</v>
      </c>
      <c r="Z218" s="16">
        <f t="shared" si="124"/>
        <v>43420.25</v>
      </c>
      <c r="AA218" s="16">
        <f t="shared" si="125"/>
        <v>42956.74</v>
      </c>
      <c r="AB218" s="16">
        <f t="shared" si="85"/>
        <v>36348.01</v>
      </c>
      <c r="AC218" s="16">
        <f t="shared" si="126"/>
        <v>39652.379999999997</v>
      </c>
      <c r="AD218" s="16">
        <f>ROUND($E$3*D218*M218*$E$4*85%,2)</f>
        <v>47913.29</v>
      </c>
      <c r="AE218" s="16">
        <f t="shared" si="127"/>
        <v>18465.57</v>
      </c>
      <c r="AF218" s="16">
        <f t="shared" si="128"/>
        <v>21381.18</v>
      </c>
      <c r="AG218" s="16">
        <f t="shared" si="129"/>
        <v>24063.73</v>
      </c>
      <c r="AH218" s="16">
        <f t="shared" si="130"/>
        <v>25541.32</v>
      </c>
      <c r="AI218" s="16">
        <f t="shared" si="131"/>
        <v>25268.67</v>
      </c>
      <c r="AJ218" s="16">
        <f t="shared" si="86"/>
        <v>21381.18</v>
      </c>
      <c r="AK218" s="16">
        <f t="shared" si="132"/>
        <v>23324.93</v>
      </c>
      <c r="AL218" s="16">
        <f>ROUND($E$3*D218*M218*$E$4*50%,2)</f>
        <v>28184.29</v>
      </c>
      <c r="AN218" s="38"/>
      <c r="AO218" s="38"/>
    </row>
    <row r="219" spans="1:41" ht="26.25" customHeight="1">
      <c r="A219" s="1">
        <v>208</v>
      </c>
      <c r="B219" s="1" t="s">
        <v>414</v>
      </c>
      <c r="C219" s="9" t="s">
        <v>415</v>
      </c>
      <c r="D219" s="10">
        <v>0.87</v>
      </c>
      <c r="E219" s="1" t="s">
        <v>5</v>
      </c>
      <c r="F219" s="1" t="s">
        <v>5</v>
      </c>
      <c r="G219" s="24">
        <f t="shared" si="90"/>
        <v>0.95</v>
      </c>
      <c r="H219" s="24">
        <f t="shared" si="91"/>
        <v>1.1000000000000001</v>
      </c>
      <c r="I219" s="24">
        <f t="shared" si="92"/>
        <v>1.2</v>
      </c>
      <c r="J219" s="24">
        <f t="shared" si="93"/>
        <v>1.3</v>
      </c>
      <c r="K219" s="24">
        <f t="shared" si="94"/>
        <v>1.1000000000000001</v>
      </c>
      <c r="L219" s="24">
        <f t="shared" si="95"/>
        <v>1.2</v>
      </c>
      <c r="M219" s="24">
        <f t="shared" si="96"/>
        <v>1.45</v>
      </c>
      <c r="N219" s="24"/>
      <c r="O219" s="16">
        <f t="shared" si="115"/>
        <v>19239.57</v>
      </c>
      <c r="P219" s="16">
        <f t="shared" si="116"/>
        <v>22277.4</v>
      </c>
      <c r="Q219" s="16">
        <f t="shared" si="117"/>
        <v>25072.39</v>
      </c>
      <c r="R219" s="16">
        <f t="shared" si="118"/>
        <v>26611.919999999998</v>
      </c>
      <c r="S219" s="16">
        <f t="shared" si="119"/>
        <v>26327.84</v>
      </c>
      <c r="T219" s="16">
        <f t="shared" si="84"/>
        <v>22277.4</v>
      </c>
      <c r="U219" s="16">
        <f t="shared" si="120"/>
        <v>24302.62</v>
      </c>
      <c r="V219" s="16">
        <f>ROUND($E$3*D219*M219*$E$4,2)</f>
        <v>29365.67</v>
      </c>
      <c r="W219" s="16">
        <f t="shared" si="121"/>
        <v>16353.64</v>
      </c>
      <c r="X219" s="16">
        <f t="shared" si="122"/>
        <v>18935.79</v>
      </c>
      <c r="Y219" s="16">
        <f t="shared" si="123"/>
        <v>21311.53</v>
      </c>
      <c r="Z219" s="16">
        <f t="shared" si="124"/>
        <v>22620.13</v>
      </c>
      <c r="AA219" s="16">
        <f t="shared" si="125"/>
        <v>22378.66</v>
      </c>
      <c r="AB219" s="16">
        <f t="shared" si="85"/>
        <v>18935.79</v>
      </c>
      <c r="AC219" s="16">
        <f t="shared" si="126"/>
        <v>20657.23</v>
      </c>
      <c r="AD219" s="16">
        <f>ROUND($E$3*D219*M219*$E$4*85%,2)</f>
        <v>24960.82</v>
      </c>
      <c r="AE219" s="16">
        <f t="shared" si="127"/>
        <v>9619.7900000000009</v>
      </c>
      <c r="AF219" s="16">
        <f t="shared" si="128"/>
        <v>11138.7</v>
      </c>
      <c r="AG219" s="16">
        <f t="shared" si="129"/>
        <v>12536.19</v>
      </c>
      <c r="AH219" s="16">
        <f t="shared" si="130"/>
        <v>13305.96</v>
      </c>
      <c r="AI219" s="16">
        <f t="shared" si="131"/>
        <v>13163.92</v>
      </c>
      <c r="AJ219" s="16">
        <f t="shared" si="86"/>
        <v>11138.7</v>
      </c>
      <c r="AK219" s="16">
        <f t="shared" si="132"/>
        <v>12151.31</v>
      </c>
      <c r="AL219" s="16">
        <f>ROUND($E$3*D219*M219*$E$4*50%,2)</f>
        <v>14682.83</v>
      </c>
      <c r="AN219" s="38"/>
      <c r="AO219" s="38"/>
    </row>
    <row r="220" spans="1:41" ht="26.25" customHeight="1">
      <c r="A220" s="1">
        <v>209</v>
      </c>
      <c r="B220" s="1" t="s">
        <v>416</v>
      </c>
      <c r="C220" s="9" t="s">
        <v>417</v>
      </c>
      <c r="D220" s="10">
        <v>1.57</v>
      </c>
      <c r="E220" s="1" t="s">
        <v>5</v>
      </c>
      <c r="F220" s="1" t="s">
        <v>5</v>
      </c>
      <c r="G220" s="24">
        <f t="shared" si="90"/>
        <v>0.95</v>
      </c>
      <c r="H220" s="24">
        <f t="shared" si="91"/>
        <v>1.1000000000000001</v>
      </c>
      <c r="I220" s="24">
        <f t="shared" si="92"/>
        <v>1.2</v>
      </c>
      <c r="J220" s="24">
        <f t="shared" si="93"/>
        <v>1.3</v>
      </c>
      <c r="K220" s="24">
        <f t="shared" si="94"/>
        <v>1.1000000000000001</v>
      </c>
      <c r="L220" s="24">
        <f t="shared" si="95"/>
        <v>1.2</v>
      </c>
      <c r="M220" s="24">
        <f t="shared" si="96"/>
        <v>1.45</v>
      </c>
      <c r="N220" s="24"/>
      <c r="O220" s="16">
        <f t="shared" si="115"/>
        <v>34719.69</v>
      </c>
      <c r="P220" s="16">
        <f t="shared" si="116"/>
        <v>40201.75</v>
      </c>
      <c r="Q220" s="16">
        <f t="shared" si="117"/>
        <v>45245.57</v>
      </c>
      <c r="R220" s="16">
        <f t="shared" si="118"/>
        <v>48023.81</v>
      </c>
      <c r="S220" s="16">
        <f t="shared" si="119"/>
        <v>47511.16</v>
      </c>
      <c r="T220" s="16">
        <f t="shared" si="84"/>
        <v>40201.75</v>
      </c>
      <c r="U220" s="16">
        <f t="shared" si="120"/>
        <v>43856.45</v>
      </c>
      <c r="V220" s="16">
        <f>ROUND($E$3*D220*M220*$E$4,2)</f>
        <v>52993.21</v>
      </c>
      <c r="W220" s="16">
        <f t="shared" si="121"/>
        <v>29511.74</v>
      </c>
      <c r="X220" s="16">
        <f t="shared" si="122"/>
        <v>34171.49</v>
      </c>
      <c r="Y220" s="16">
        <f t="shared" si="123"/>
        <v>38458.74</v>
      </c>
      <c r="Z220" s="16">
        <f t="shared" si="124"/>
        <v>40820.239999999998</v>
      </c>
      <c r="AA220" s="16">
        <f t="shared" si="125"/>
        <v>40384.480000000003</v>
      </c>
      <c r="AB220" s="16">
        <f t="shared" si="85"/>
        <v>34171.49</v>
      </c>
      <c r="AC220" s="16">
        <f t="shared" si="126"/>
        <v>37277.980000000003</v>
      </c>
      <c r="AD220" s="16">
        <f>ROUND($E$3*D220*M220*$E$4*85%,2)</f>
        <v>45044.23</v>
      </c>
      <c r="AE220" s="16">
        <f t="shared" si="127"/>
        <v>17359.849999999999</v>
      </c>
      <c r="AF220" s="16">
        <f t="shared" si="128"/>
        <v>20100.87</v>
      </c>
      <c r="AG220" s="16">
        <f t="shared" si="129"/>
        <v>22622.79</v>
      </c>
      <c r="AH220" s="16">
        <f t="shared" si="130"/>
        <v>24011.9</v>
      </c>
      <c r="AI220" s="16">
        <f t="shared" si="131"/>
        <v>23755.58</v>
      </c>
      <c r="AJ220" s="16">
        <f t="shared" si="86"/>
        <v>20100.87</v>
      </c>
      <c r="AK220" s="16">
        <f t="shared" si="132"/>
        <v>21928.23</v>
      </c>
      <c r="AL220" s="16">
        <f>ROUND($E$3*D220*M220*$E$4*50%,2)</f>
        <v>26496.61</v>
      </c>
      <c r="AN220" s="38"/>
      <c r="AO220" s="38"/>
    </row>
    <row r="221" spans="1:41" ht="25.5">
      <c r="A221" s="1">
        <v>210</v>
      </c>
      <c r="B221" s="1" t="s">
        <v>418</v>
      </c>
      <c r="C221" s="9" t="s">
        <v>419</v>
      </c>
      <c r="D221" s="10">
        <v>0.85</v>
      </c>
      <c r="E221" s="1" t="s">
        <v>5</v>
      </c>
      <c r="F221" s="1" t="s">
        <v>5</v>
      </c>
      <c r="G221" s="24">
        <f t="shared" si="90"/>
        <v>0.95</v>
      </c>
      <c r="H221" s="24">
        <f t="shared" si="91"/>
        <v>1.1000000000000001</v>
      </c>
      <c r="I221" s="24">
        <f t="shared" si="92"/>
        <v>1.2</v>
      </c>
      <c r="J221" s="24">
        <f t="shared" si="93"/>
        <v>1.3</v>
      </c>
      <c r="K221" s="24">
        <f t="shared" si="94"/>
        <v>1.1000000000000001</v>
      </c>
      <c r="L221" s="24">
        <f t="shared" si="95"/>
        <v>1.2</v>
      </c>
      <c r="M221" s="24">
        <f t="shared" si="96"/>
        <v>1.45</v>
      </c>
      <c r="N221" s="24"/>
      <c r="O221" s="16">
        <f t="shared" si="115"/>
        <v>18797.29</v>
      </c>
      <c r="P221" s="16">
        <f t="shared" si="116"/>
        <v>21765.279999999999</v>
      </c>
      <c r="Q221" s="16">
        <f t="shared" si="117"/>
        <v>24496.01</v>
      </c>
      <c r="R221" s="16">
        <f t="shared" si="118"/>
        <v>26000.15</v>
      </c>
      <c r="S221" s="16">
        <f t="shared" si="119"/>
        <v>25722.6</v>
      </c>
      <c r="T221" s="16">
        <f t="shared" ref="T221:T284" si="133">ROUND($E$3*D221*K221*$E$4,2)</f>
        <v>21765.279999999999</v>
      </c>
      <c r="U221" s="16">
        <f t="shared" si="120"/>
        <v>23743.94</v>
      </c>
      <c r="V221" s="16">
        <f>ROUND($E$3*D221*M221*$E$4,2)</f>
        <v>28690.59</v>
      </c>
      <c r="W221" s="16">
        <f t="shared" si="121"/>
        <v>15977.69</v>
      </c>
      <c r="X221" s="16">
        <f t="shared" si="122"/>
        <v>18500.490000000002</v>
      </c>
      <c r="Y221" s="16">
        <f t="shared" si="123"/>
        <v>20821.61</v>
      </c>
      <c r="Z221" s="16">
        <f t="shared" si="124"/>
        <v>22100.13</v>
      </c>
      <c r="AA221" s="16">
        <f t="shared" si="125"/>
        <v>21864.21</v>
      </c>
      <c r="AB221" s="16">
        <f t="shared" ref="AB221:AB284" si="134">ROUND($E$3*D221*K221*$E$4*85%,2)</f>
        <v>18500.490000000002</v>
      </c>
      <c r="AC221" s="16">
        <f t="shared" si="126"/>
        <v>20182.349999999999</v>
      </c>
      <c r="AD221" s="16">
        <f>ROUND($E$3*D221*M221*$E$4*85%,2)</f>
        <v>24387</v>
      </c>
      <c r="AE221" s="16">
        <f t="shared" si="127"/>
        <v>9398.64</v>
      </c>
      <c r="AF221" s="16">
        <f t="shared" si="128"/>
        <v>10882.64</v>
      </c>
      <c r="AG221" s="16">
        <f t="shared" si="129"/>
        <v>12248</v>
      </c>
      <c r="AH221" s="16">
        <f t="shared" si="130"/>
        <v>13000.08</v>
      </c>
      <c r="AI221" s="16">
        <f t="shared" si="131"/>
        <v>12861.3</v>
      </c>
      <c r="AJ221" s="16">
        <f t="shared" si="86"/>
        <v>10882.64</v>
      </c>
      <c r="AK221" s="16">
        <f t="shared" si="132"/>
        <v>11871.97</v>
      </c>
      <c r="AL221" s="16">
        <f>ROUND($E$3*D221*M221*$E$4*50%,2)</f>
        <v>14345.3</v>
      </c>
      <c r="AN221" s="38"/>
      <c r="AO221" s="38"/>
    </row>
    <row r="222" spans="1:41" ht="26.25" customHeight="1">
      <c r="A222" s="1">
        <v>211</v>
      </c>
      <c r="B222" s="1" t="s">
        <v>420</v>
      </c>
      <c r="C222" s="9" t="s">
        <v>421</v>
      </c>
      <c r="D222" s="10">
        <v>1.32</v>
      </c>
      <c r="E222" s="1" t="s">
        <v>5</v>
      </c>
      <c r="F222" s="1" t="s">
        <v>5</v>
      </c>
      <c r="G222" s="24">
        <f t="shared" si="90"/>
        <v>0.95</v>
      </c>
      <c r="H222" s="24">
        <f t="shared" si="91"/>
        <v>1.1000000000000001</v>
      </c>
      <c r="I222" s="24">
        <f t="shared" si="92"/>
        <v>1.2</v>
      </c>
      <c r="J222" s="24">
        <f t="shared" si="93"/>
        <v>1.3</v>
      </c>
      <c r="K222" s="24">
        <f t="shared" si="94"/>
        <v>1.1000000000000001</v>
      </c>
      <c r="L222" s="24">
        <f t="shared" si="95"/>
        <v>1.2</v>
      </c>
      <c r="M222" s="24">
        <f t="shared" si="96"/>
        <v>1.45</v>
      </c>
      <c r="N222" s="24"/>
      <c r="O222" s="16">
        <f t="shared" si="115"/>
        <v>29191.08</v>
      </c>
      <c r="P222" s="16">
        <f t="shared" si="116"/>
        <v>33800.199999999997</v>
      </c>
      <c r="Q222" s="16">
        <f t="shared" si="117"/>
        <v>38040.86</v>
      </c>
      <c r="R222" s="16">
        <f t="shared" si="118"/>
        <v>40376.699999999997</v>
      </c>
      <c r="S222" s="16">
        <f t="shared" si="119"/>
        <v>39945.69</v>
      </c>
      <c r="T222" s="16">
        <f t="shared" si="133"/>
        <v>33800.199999999997</v>
      </c>
      <c r="U222" s="16">
        <f t="shared" si="120"/>
        <v>36872.94</v>
      </c>
      <c r="V222" s="16">
        <f>ROUND($E$3*D222*M222*$E$4,2)</f>
        <v>44554.8</v>
      </c>
      <c r="W222" s="16">
        <f t="shared" si="121"/>
        <v>24812.42</v>
      </c>
      <c r="X222" s="16">
        <f t="shared" si="122"/>
        <v>28730.17</v>
      </c>
      <c r="Y222" s="16">
        <f t="shared" si="123"/>
        <v>32334.73</v>
      </c>
      <c r="Z222" s="16">
        <f t="shared" si="124"/>
        <v>34320.199999999997</v>
      </c>
      <c r="AA222" s="16">
        <f t="shared" si="125"/>
        <v>33953.83</v>
      </c>
      <c r="AB222" s="16">
        <f t="shared" si="134"/>
        <v>28730.17</v>
      </c>
      <c r="AC222" s="16">
        <f t="shared" si="126"/>
        <v>31342</v>
      </c>
      <c r="AD222" s="16">
        <f>ROUND($E$3*D222*M222*$E$4*85%,2)</f>
        <v>37871.58</v>
      </c>
      <c r="AE222" s="16">
        <f t="shared" si="127"/>
        <v>14595.54</v>
      </c>
      <c r="AF222" s="16">
        <f t="shared" si="128"/>
        <v>16900.099999999999</v>
      </c>
      <c r="AG222" s="16">
        <f t="shared" si="129"/>
        <v>19020.43</v>
      </c>
      <c r="AH222" s="16">
        <f t="shared" si="130"/>
        <v>20188.349999999999</v>
      </c>
      <c r="AI222" s="16">
        <f t="shared" si="131"/>
        <v>19972.84</v>
      </c>
      <c r="AJ222" s="16">
        <f t="shared" si="86"/>
        <v>16900.099999999999</v>
      </c>
      <c r="AK222" s="16">
        <f t="shared" si="132"/>
        <v>18436.47</v>
      </c>
      <c r="AL222" s="16">
        <f>ROUND($E$3*D222*M222*$E$4*50%,2)</f>
        <v>22277.4</v>
      </c>
      <c r="AN222" s="38"/>
      <c r="AO222" s="38"/>
    </row>
    <row r="223" spans="1:41" ht="26.25" customHeight="1">
      <c r="A223" s="1">
        <v>212</v>
      </c>
      <c r="B223" s="1" t="s">
        <v>422</v>
      </c>
      <c r="C223" s="9" t="s">
        <v>423</v>
      </c>
      <c r="D223" s="10">
        <v>1.05</v>
      </c>
      <c r="E223" s="1" t="s">
        <v>5</v>
      </c>
      <c r="F223" s="1" t="s">
        <v>5</v>
      </c>
      <c r="G223" s="24">
        <f t="shared" si="90"/>
        <v>0.95</v>
      </c>
      <c r="H223" s="24">
        <f t="shared" si="91"/>
        <v>1.1000000000000001</v>
      </c>
      <c r="I223" s="24">
        <f t="shared" si="92"/>
        <v>1.2</v>
      </c>
      <c r="J223" s="24">
        <f t="shared" si="93"/>
        <v>1.3</v>
      </c>
      <c r="K223" s="24">
        <f t="shared" si="94"/>
        <v>1.1000000000000001</v>
      </c>
      <c r="L223" s="24">
        <f t="shared" si="95"/>
        <v>1.2</v>
      </c>
      <c r="M223" s="24">
        <f t="shared" si="96"/>
        <v>1.45</v>
      </c>
      <c r="N223" s="24"/>
      <c r="O223" s="16">
        <f t="shared" si="115"/>
        <v>23220.18</v>
      </c>
      <c r="P223" s="16">
        <f t="shared" si="116"/>
        <v>26886.52</v>
      </c>
      <c r="Q223" s="16">
        <f t="shared" si="117"/>
        <v>30259.78</v>
      </c>
      <c r="R223" s="16">
        <f t="shared" si="118"/>
        <v>32117.83</v>
      </c>
      <c r="S223" s="16">
        <f t="shared" si="119"/>
        <v>31774.98</v>
      </c>
      <c r="T223" s="16">
        <f t="shared" si="133"/>
        <v>26886.52</v>
      </c>
      <c r="U223" s="16">
        <f t="shared" si="120"/>
        <v>29330.75</v>
      </c>
      <c r="V223" s="16">
        <f>ROUND($E$3*D223*M223*$E$4,2)</f>
        <v>35441.32</v>
      </c>
      <c r="W223" s="16">
        <f t="shared" si="121"/>
        <v>19737.150000000001</v>
      </c>
      <c r="X223" s="16">
        <f t="shared" si="122"/>
        <v>22853.54</v>
      </c>
      <c r="Y223" s="16">
        <f t="shared" si="123"/>
        <v>25720.81</v>
      </c>
      <c r="Z223" s="16">
        <f t="shared" si="124"/>
        <v>27300.16</v>
      </c>
      <c r="AA223" s="16">
        <f t="shared" si="125"/>
        <v>27008.73</v>
      </c>
      <c r="AB223" s="16">
        <f t="shared" si="134"/>
        <v>22853.54</v>
      </c>
      <c r="AC223" s="16">
        <f t="shared" si="126"/>
        <v>24931.14</v>
      </c>
      <c r="AD223" s="16">
        <f>ROUND($E$3*D223*M223*$E$4*85%,2)</f>
        <v>30125.119999999999</v>
      </c>
      <c r="AE223" s="16">
        <f t="shared" si="127"/>
        <v>11610.09</v>
      </c>
      <c r="AF223" s="16">
        <f t="shared" si="128"/>
        <v>13443.26</v>
      </c>
      <c r="AG223" s="16">
        <f t="shared" si="129"/>
        <v>15129.89</v>
      </c>
      <c r="AH223" s="16">
        <f t="shared" si="130"/>
        <v>16058.92</v>
      </c>
      <c r="AI223" s="16">
        <f t="shared" si="131"/>
        <v>15887.49</v>
      </c>
      <c r="AJ223" s="16">
        <f t="shared" si="86"/>
        <v>13443.26</v>
      </c>
      <c r="AK223" s="16">
        <f t="shared" si="132"/>
        <v>14665.37</v>
      </c>
      <c r="AL223" s="16">
        <f>ROUND($E$3*D223*M223*$E$4*50%,2)</f>
        <v>17720.66</v>
      </c>
      <c r="AN223" s="38"/>
      <c r="AO223" s="38"/>
    </row>
    <row r="224" spans="1:41" ht="25.5">
      <c r="A224" s="1">
        <v>213</v>
      </c>
      <c r="B224" s="1" t="s">
        <v>424</v>
      </c>
      <c r="C224" s="9" t="s">
        <v>425</v>
      </c>
      <c r="D224" s="10">
        <v>1.01</v>
      </c>
      <c r="E224" s="1" t="s">
        <v>5</v>
      </c>
      <c r="F224" s="1" t="s">
        <v>5</v>
      </c>
      <c r="G224" s="24">
        <f t="shared" si="90"/>
        <v>0.95</v>
      </c>
      <c r="H224" s="24">
        <f t="shared" si="91"/>
        <v>1.1000000000000001</v>
      </c>
      <c r="I224" s="24">
        <f t="shared" si="92"/>
        <v>1.2</v>
      </c>
      <c r="J224" s="24">
        <f t="shared" si="93"/>
        <v>1.3</v>
      </c>
      <c r="K224" s="24">
        <f t="shared" si="94"/>
        <v>1.1000000000000001</v>
      </c>
      <c r="L224" s="24">
        <f t="shared" si="95"/>
        <v>1.2</v>
      </c>
      <c r="M224" s="24">
        <f t="shared" si="96"/>
        <v>1.45</v>
      </c>
      <c r="N224" s="24">
        <v>0.8</v>
      </c>
      <c r="O224" s="16">
        <f>ROUND($E$3*D224*ROUND(G224*N224,2)*$E$4,2)</f>
        <v>17868.48</v>
      </c>
      <c r="P224" s="16">
        <f>ROUND($E$3*D224*ROUND(H224*N224,2)*$E$4,2)</f>
        <v>20689.82</v>
      </c>
      <c r="Q224" s="16">
        <f>ROUND($E$3*D224*ROUND(I224*N224,2)*$E$5,2)</f>
        <v>23285.62</v>
      </c>
      <c r="R224" s="16">
        <f>ROUND($E$3*D224*ROUND(I224*N224,2)*$E$6,2)</f>
        <v>24715.439999999999</v>
      </c>
      <c r="S224" s="16">
        <f>ROUND($E$3*D224*ROUND(J224*N224,2)*$E$4,2)</f>
        <v>24451.599999999999</v>
      </c>
      <c r="T224" s="16">
        <f>ROUND($E$3*D224*ROUND(K224*N224,2)*$E$4,2)</f>
        <v>20689.82</v>
      </c>
      <c r="U224" s="16">
        <f>ROUND($E$3*D224*ROUND(L224*N224,2)*$E$4,2)</f>
        <v>22570.71</v>
      </c>
      <c r="V224" s="16">
        <f>ROUND($E$3*D224*ROUND(M224*N224,2)*$E$4,2)</f>
        <v>27272.94</v>
      </c>
      <c r="W224" s="16">
        <f>ROUND($E$3*D224*ROUND(G224*N224,2)*$E$4*85%,2)</f>
        <v>15188.21</v>
      </c>
      <c r="X224" s="16">
        <f>ROUND($E$3*D224*ROUND(H224*N224,2)*$E$4*85%,2)</f>
        <v>17586.34</v>
      </c>
      <c r="Y224" s="16">
        <f>ROUND($E$3*D224*ROUND(I224*N224,2)*$E$5*85%,2)</f>
        <v>19792.78</v>
      </c>
      <c r="Z224" s="16">
        <f>ROUND($E$3*D224*ROUND(I224*N224,2)*$E$6*85%,2)</f>
        <v>21008.12</v>
      </c>
      <c r="AA224" s="16">
        <f>ROUND($E$3*D224*ROUND(J224*N224,2)*$E$4*85%,2)</f>
        <v>20783.86</v>
      </c>
      <c r="AB224" s="16">
        <f>ROUND($E$3*D224*ROUND(K224*N224,2)*$E$4*85%,2)</f>
        <v>17586.34</v>
      </c>
      <c r="AC224" s="16">
        <f>ROUND($E$3*D224*ROUND(L224*N224,2)*$E$4*85%,2)</f>
        <v>19185.099999999999</v>
      </c>
      <c r="AD224" s="16">
        <f>ROUND($E$3*D224*ROUND(M224*N224,2)*$E$4*85%,2)</f>
        <v>23182</v>
      </c>
      <c r="AE224" s="16">
        <f>ROUND($E$3*D224*ROUND(G224*N224,2)*$E$4*50%,2)</f>
        <v>8934.24</v>
      </c>
      <c r="AF224" s="16">
        <f>ROUND($E$3*D224*ROUND(H224*N224,2)*$E$4*50%,2)</f>
        <v>10344.91</v>
      </c>
      <c r="AG224" s="16">
        <f>ROUND($E$3*D224*ROUND(I224*N224,2)*$E$5*50%,2)</f>
        <v>11642.81</v>
      </c>
      <c r="AH224" s="16">
        <f>ROUND($E$3*D224*ROUND(I224*N224,2)*$E$6*50%,2)</f>
        <v>12357.72</v>
      </c>
      <c r="AI224" s="16">
        <f>ROUND($E$3*D224*ROUND(J224*N224,2)*$E$4*50%,2)</f>
        <v>12225.8</v>
      </c>
      <c r="AJ224" s="16">
        <f>ROUND($E$3*D224*ROUND(K224*N224,2)*$E$4*50%,2)</f>
        <v>10344.91</v>
      </c>
      <c r="AK224" s="16">
        <f>ROUND($E$3*D224*ROUND(L224*N224,2)*$E$4*50%,2)</f>
        <v>11285.35</v>
      </c>
      <c r="AL224" s="16">
        <f>ROUND($E$3*D224*ROUND(M224*N224,2)*$E$4*50%,2)</f>
        <v>13636.47</v>
      </c>
      <c r="AN224" s="38"/>
      <c r="AO224" s="38"/>
    </row>
    <row r="225" spans="1:41" ht="25.5">
      <c r="A225" s="1">
        <v>214</v>
      </c>
      <c r="B225" s="1" t="s">
        <v>426</v>
      </c>
      <c r="C225" s="9" t="s">
        <v>427</v>
      </c>
      <c r="D225" s="10">
        <v>2.11</v>
      </c>
      <c r="E225" s="1" t="s">
        <v>5</v>
      </c>
      <c r="F225" s="1" t="s">
        <v>5</v>
      </c>
      <c r="G225" s="24">
        <f t="shared" si="90"/>
        <v>0.95</v>
      </c>
      <c r="H225" s="24">
        <f t="shared" si="91"/>
        <v>1.1000000000000001</v>
      </c>
      <c r="I225" s="24">
        <f t="shared" si="92"/>
        <v>1.2</v>
      </c>
      <c r="J225" s="24">
        <f t="shared" si="93"/>
        <v>1.3</v>
      </c>
      <c r="K225" s="24">
        <f t="shared" si="94"/>
        <v>1.1000000000000001</v>
      </c>
      <c r="L225" s="24">
        <f t="shared" si="95"/>
        <v>1.2</v>
      </c>
      <c r="M225" s="24">
        <f t="shared" si="96"/>
        <v>1.45</v>
      </c>
      <c r="N225" s="24"/>
      <c r="O225" s="16">
        <f t="shared" si="115"/>
        <v>46661.5</v>
      </c>
      <c r="P225" s="16">
        <f t="shared" si="116"/>
        <v>54029.1</v>
      </c>
      <c r="Q225" s="16">
        <f t="shared" si="117"/>
        <v>60807.74</v>
      </c>
      <c r="R225" s="16">
        <f t="shared" si="118"/>
        <v>64541.55</v>
      </c>
      <c r="S225" s="16">
        <f t="shared" si="119"/>
        <v>63852.57</v>
      </c>
      <c r="T225" s="16">
        <f t="shared" si="133"/>
        <v>54029.1</v>
      </c>
      <c r="U225" s="16">
        <f t="shared" si="120"/>
        <v>58940.84</v>
      </c>
      <c r="V225" s="16">
        <f>ROUND($E$3*D225*M225*$E$4,2)</f>
        <v>71220.179999999993</v>
      </c>
      <c r="W225" s="16">
        <f t="shared" si="121"/>
        <v>39662.269999999997</v>
      </c>
      <c r="X225" s="16">
        <f t="shared" si="122"/>
        <v>45924.74</v>
      </c>
      <c r="Y225" s="16">
        <f t="shared" si="123"/>
        <v>51686.58</v>
      </c>
      <c r="Z225" s="16">
        <f t="shared" si="124"/>
        <v>54860.32</v>
      </c>
      <c r="AA225" s="16">
        <f t="shared" si="125"/>
        <v>54274.69</v>
      </c>
      <c r="AB225" s="16">
        <f t="shared" si="134"/>
        <v>45924.74</v>
      </c>
      <c r="AC225" s="16">
        <f t="shared" si="126"/>
        <v>50099.71</v>
      </c>
      <c r="AD225" s="16">
        <f>ROUND($E$3*D225*M225*$E$4*85%,2)</f>
        <v>60537.15</v>
      </c>
      <c r="AE225" s="16">
        <f t="shared" si="127"/>
        <v>23330.75</v>
      </c>
      <c r="AF225" s="16">
        <f t="shared" si="128"/>
        <v>27014.55</v>
      </c>
      <c r="AG225" s="16">
        <f t="shared" si="129"/>
        <v>30403.87</v>
      </c>
      <c r="AH225" s="16">
        <f t="shared" si="130"/>
        <v>32270.78</v>
      </c>
      <c r="AI225" s="16">
        <f t="shared" si="131"/>
        <v>31926.29</v>
      </c>
      <c r="AJ225" s="16">
        <f t="shared" si="86"/>
        <v>27014.55</v>
      </c>
      <c r="AK225" s="16">
        <f t="shared" si="132"/>
        <v>29470.42</v>
      </c>
      <c r="AL225" s="16">
        <f>ROUND($E$3*D225*M225*$E$4*50%,2)</f>
        <v>35610.089999999997</v>
      </c>
      <c r="AN225" s="38"/>
      <c r="AO225" s="38"/>
    </row>
    <row r="226" spans="1:41" ht="25.5">
      <c r="A226" s="1">
        <v>215</v>
      </c>
      <c r="B226" s="1" t="s">
        <v>428</v>
      </c>
      <c r="C226" s="9" t="s">
        <v>429</v>
      </c>
      <c r="D226" s="10">
        <v>3.97</v>
      </c>
      <c r="E226" s="1" t="s">
        <v>5</v>
      </c>
      <c r="F226" s="1" t="s">
        <v>5</v>
      </c>
      <c r="G226" s="24">
        <f t="shared" si="90"/>
        <v>0.95</v>
      </c>
      <c r="H226" s="24">
        <f t="shared" si="91"/>
        <v>1.1000000000000001</v>
      </c>
      <c r="I226" s="24">
        <f t="shared" si="92"/>
        <v>1.2</v>
      </c>
      <c r="J226" s="24">
        <f t="shared" si="93"/>
        <v>1.3</v>
      </c>
      <c r="K226" s="24">
        <f t="shared" si="94"/>
        <v>1.1000000000000001</v>
      </c>
      <c r="L226" s="24">
        <f t="shared" si="95"/>
        <v>1.2</v>
      </c>
      <c r="M226" s="24">
        <f t="shared" si="96"/>
        <v>1.45</v>
      </c>
      <c r="N226" s="24"/>
      <c r="O226" s="16">
        <f t="shared" si="115"/>
        <v>87794.38</v>
      </c>
      <c r="P226" s="16">
        <f t="shared" si="116"/>
        <v>101656.65</v>
      </c>
      <c r="Q226" s="16">
        <f t="shared" si="117"/>
        <v>114410.78</v>
      </c>
      <c r="R226" s="16">
        <f t="shared" si="118"/>
        <v>121436</v>
      </c>
      <c r="S226" s="16">
        <f t="shared" si="119"/>
        <v>120139.68</v>
      </c>
      <c r="T226" s="16">
        <f t="shared" si="133"/>
        <v>101656.65</v>
      </c>
      <c r="U226" s="16">
        <f t="shared" si="120"/>
        <v>110898.16</v>
      </c>
      <c r="V226" s="16">
        <f>ROUND($E$3*D226*M226*$E$4,2)</f>
        <v>134001.95000000001</v>
      </c>
      <c r="W226" s="16">
        <f t="shared" si="121"/>
        <v>74625.22</v>
      </c>
      <c r="X226" s="16">
        <f t="shared" si="122"/>
        <v>86408.15</v>
      </c>
      <c r="Y226" s="16">
        <f t="shared" si="123"/>
        <v>97249.16</v>
      </c>
      <c r="Z226" s="16">
        <f t="shared" si="124"/>
        <v>103220.6</v>
      </c>
      <c r="AA226" s="16">
        <f t="shared" si="125"/>
        <v>102118.73</v>
      </c>
      <c r="AB226" s="16">
        <f t="shared" si="134"/>
        <v>86408.15</v>
      </c>
      <c r="AC226" s="16">
        <f t="shared" si="126"/>
        <v>94263.44</v>
      </c>
      <c r="AD226" s="16">
        <f>ROUND($E$3*D226*M226*$E$4*85%,2)</f>
        <v>113901.66</v>
      </c>
      <c r="AE226" s="16">
        <f t="shared" si="127"/>
        <v>43897.19</v>
      </c>
      <c r="AF226" s="16">
        <f t="shared" si="128"/>
        <v>50828.33</v>
      </c>
      <c r="AG226" s="16">
        <f t="shared" si="129"/>
        <v>57205.39</v>
      </c>
      <c r="AH226" s="16">
        <f t="shared" si="130"/>
        <v>60718</v>
      </c>
      <c r="AI226" s="16">
        <f t="shared" si="131"/>
        <v>60069.84</v>
      </c>
      <c r="AJ226" s="16">
        <f t="shared" si="86"/>
        <v>50828.33</v>
      </c>
      <c r="AK226" s="16">
        <f t="shared" si="132"/>
        <v>55449.08</v>
      </c>
      <c r="AL226" s="16">
        <f>ROUND($E$3*D226*M226*$E$4*50%,2)</f>
        <v>67000.97</v>
      </c>
      <c r="AN226" s="38"/>
      <c r="AO226" s="38"/>
    </row>
    <row r="227" spans="1:41" ht="25.5">
      <c r="A227" s="1">
        <v>216</v>
      </c>
      <c r="B227" s="1" t="s">
        <v>430</v>
      </c>
      <c r="C227" s="9" t="s">
        <v>431</v>
      </c>
      <c r="D227" s="10">
        <v>4.3099999999999996</v>
      </c>
      <c r="E227" s="1" t="s">
        <v>5</v>
      </c>
      <c r="F227" s="1" t="s">
        <v>5</v>
      </c>
      <c r="G227" s="24">
        <f t="shared" si="90"/>
        <v>0.95</v>
      </c>
      <c r="H227" s="24">
        <f t="shared" si="91"/>
        <v>1.1000000000000001</v>
      </c>
      <c r="I227" s="24">
        <f t="shared" si="92"/>
        <v>1.2</v>
      </c>
      <c r="J227" s="24">
        <f t="shared" si="93"/>
        <v>1.3</v>
      </c>
      <c r="K227" s="24">
        <f t="shared" si="94"/>
        <v>1.1000000000000001</v>
      </c>
      <c r="L227" s="24">
        <f t="shared" si="95"/>
        <v>1.2</v>
      </c>
      <c r="M227" s="24">
        <f t="shared" si="96"/>
        <v>1.45</v>
      </c>
      <c r="N227" s="24">
        <v>0.8</v>
      </c>
      <c r="O227" s="16">
        <f>ROUND($E$3*D227*ROUND(G227*N227,2)*$E$4,2)</f>
        <v>76250.64</v>
      </c>
      <c r="P227" s="16">
        <f>ROUND($E$3*D227*ROUND(H227*N227,2)*$E$4,2)</f>
        <v>88290.21</v>
      </c>
      <c r="Q227" s="16">
        <f>ROUND($E$3*D227*ROUND(I227*N227,2)*$E$5,2)</f>
        <v>99367.34</v>
      </c>
      <c r="R227" s="16">
        <f>ROUND($E$3*D227*ROUND(I227*N227,2)*$E$6,2)</f>
        <v>105468.85</v>
      </c>
      <c r="S227" s="16">
        <f>ROUND($E$3*D227*ROUND(J227*N227,2)*$E$4,2)</f>
        <v>104342.97</v>
      </c>
      <c r="T227" s="16">
        <f>ROUND($E$3*D227*ROUND(K227*N227,2)*$E$4,2)</f>
        <v>88290.21</v>
      </c>
      <c r="U227" s="16">
        <f>ROUND($E$3*D227*ROUND(L227*N227,2)*$E$4,2)</f>
        <v>96316.59</v>
      </c>
      <c r="V227" s="16">
        <f>ROUND($E$3*D227*ROUND(M227*N227,2)*$E$4,2)</f>
        <v>116382.55</v>
      </c>
      <c r="W227" s="16">
        <f>ROUND($E$3*D227*ROUND(G227*N227,2)*$E$4*85%,2)</f>
        <v>64813.04</v>
      </c>
      <c r="X227" s="16">
        <f>ROUND($E$3*D227*ROUND(H227*N227,2)*$E$4*85%,2)</f>
        <v>75046.679999999993</v>
      </c>
      <c r="Y227" s="16">
        <f>ROUND($E$3*D227*ROUND(I227*N227,2)*$E$5*85%,2)</f>
        <v>84462.24</v>
      </c>
      <c r="Z227" s="16">
        <f>ROUND($E$3*D227*ROUND(I227*N227,2)*$E$6*85%,2)</f>
        <v>89648.52</v>
      </c>
      <c r="AA227" s="16">
        <f>ROUND($E$3*D227*ROUND(J227*N227,2)*$E$4*85%,2)</f>
        <v>88691.53</v>
      </c>
      <c r="AB227" s="16">
        <f>ROUND($E$3*D227*ROUND(K227*N227,2)*$E$4*85%,2)</f>
        <v>75046.679999999993</v>
      </c>
      <c r="AC227" s="16">
        <f>ROUND($E$3*D227*ROUND(L227*N227,2)*$E$4*85%,2)</f>
        <v>81869.100000000006</v>
      </c>
      <c r="AD227" s="16">
        <f>ROUND($E$3*D227*ROUND(M227*N227,2)*$E$4*85%,2)</f>
        <v>98925.17</v>
      </c>
      <c r="AE227" s="16">
        <f>ROUND($E$3*D227*ROUND(G227*N227,2)*$E$4*50%,2)</f>
        <v>38125.32</v>
      </c>
      <c r="AF227" s="16">
        <f>ROUND($E$3*D227*ROUND(H227*N227,2)*$E$4*50%,2)</f>
        <v>44145.1</v>
      </c>
      <c r="AG227" s="16">
        <f>ROUND($E$3*D227*ROUND(I227*N227,2)*$E$5*50%,2)</f>
        <v>49683.67</v>
      </c>
      <c r="AH227" s="16">
        <f>ROUND($E$3*D227*ROUND(I227*N227,2)*$E$6*50%,2)</f>
        <v>52734.42</v>
      </c>
      <c r="AI227" s="16">
        <f>ROUND($E$3*D227*ROUND(J227*N227,2)*$E$4*50%,2)</f>
        <v>52171.49</v>
      </c>
      <c r="AJ227" s="16">
        <f>ROUND($E$3*D227*ROUND(K227*N227,2)*$E$4*50%,2)</f>
        <v>44145.1</v>
      </c>
      <c r="AK227" s="16">
        <f>ROUND($E$3*D227*ROUND(L227*N227,2)*$E$4*50%,2)</f>
        <v>48158.3</v>
      </c>
      <c r="AL227" s="16">
        <f>ROUND($E$3*D227*ROUND(M227*N227,2)*$E$4*50%,2)</f>
        <v>58191.27</v>
      </c>
      <c r="AN227" s="38"/>
      <c r="AO227" s="38"/>
    </row>
    <row r="228" spans="1:41" ht="26.25" customHeight="1">
      <c r="A228" s="1">
        <v>217</v>
      </c>
      <c r="B228" s="1" t="s">
        <v>432</v>
      </c>
      <c r="C228" s="9" t="s">
        <v>433</v>
      </c>
      <c r="D228" s="10">
        <v>1.2</v>
      </c>
      <c r="E228" s="1" t="s">
        <v>5</v>
      </c>
      <c r="F228" s="1" t="s">
        <v>5</v>
      </c>
      <c r="G228" s="24">
        <f t="shared" si="90"/>
        <v>0.95</v>
      </c>
      <c r="H228" s="24">
        <f t="shared" si="91"/>
        <v>1.1000000000000001</v>
      </c>
      <c r="I228" s="24">
        <f t="shared" si="92"/>
        <v>1.2</v>
      </c>
      <c r="J228" s="24">
        <f t="shared" si="93"/>
        <v>1.3</v>
      </c>
      <c r="K228" s="24">
        <f t="shared" si="94"/>
        <v>1.1000000000000001</v>
      </c>
      <c r="L228" s="24">
        <f t="shared" si="95"/>
        <v>1.2</v>
      </c>
      <c r="M228" s="24">
        <f t="shared" si="96"/>
        <v>1.45</v>
      </c>
      <c r="N228" s="24"/>
      <c r="O228" s="16">
        <f t="shared" si="115"/>
        <v>26537.34</v>
      </c>
      <c r="P228" s="16">
        <f t="shared" si="116"/>
        <v>30727.45</v>
      </c>
      <c r="Q228" s="16">
        <f t="shared" si="117"/>
        <v>34582.6</v>
      </c>
      <c r="R228" s="16">
        <f t="shared" si="118"/>
        <v>36706.1</v>
      </c>
      <c r="S228" s="16">
        <f t="shared" si="119"/>
        <v>36314.26</v>
      </c>
      <c r="T228" s="16">
        <f t="shared" si="133"/>
        <v>30727.45</v>
      </c>
      <c r="U228" s="16">
        <f t="shared" si="120"/>
        <v>33520.86</v>
      </c>
      <c r="V228" s="16">
        <f>ROUND($E$3*D228*M228*$E$4,2)</f>
        <v>40504.370000000003</v>
      </c>
      <c r="W228" s="16">
        <f t="shared" si="121"/>
        <v>22556.74</v>
      </c>
      <c r="X228" s="16">
        <f t="shared" si="122"/>
        <v>26118.33</v>
      </c>
      <c r="Y228" s="16">
        <f t="shared" si="123"/>
        <v>29395.21</v>
      </c>
      <c r="Z228" s="16">
        <f t="shared" si="124"/>
        <v>31200.18</v>
      </c>
      <c r="AA228" s="16">
        <f t="shared" si="125"/>
        <v>30867.119999999999</v>
      </c>
      <c r="AB228" s="16">
        <f t="shared" si="134"/>
        <v>26118.33</v>
      </c>
      <c r="AC228" s="16">
        <f t="shared" si="126"/>
        <v>28492.73</v>
      </c>
      <c r="AD228" s="16">
        <f>ROUND($E$3*D228*M228*$E$4*85%,2)</f>
        <v>34428.71</v>
      </c>
      <c r="AE228" s="16">
        <f t="shared" si="127"/>
        <v>13268.67</v>
      </c>
      <c r="AF228" s="16">
        <f t="shared" si="128"/>
        <v>15363.73</v>
      </c>
      <c r="AG228" s="16">
        <f t="shared" si="129"/>
        <v>17291.3</v>
      </c>
      <c r="AH228" s="16">
        <f t="shared" si="130"/>
        <v>18353.05</v>
      </c>
      <c r="AI228" s="16">
        <f t="shared" si="131"/>
        <v>18157.13</v>
      </c>
      <c r="AJ228" s="16">
        <f t="shared" si="86"/>
        <v>15363.73</v>
      </c>
      <c r="AK228" s="16">
        <f t="shared" si="132"/>
        <v>16760.43</v>
      </c>
      <c r="AL228" s="16">
        <f>ROUND($E$3*D228*M228*$E$4*50%,2)</f>
        <v>20252.18</v>
      </c>
      <c r="AN228" s="38"/>
      <c r="AO228" s="38"/>
    </row>
    <row r="229" spans="1:41" ht="26.25" customHeight="1">
      <c r="A229" s="1">
        <v>218</v>
      </c>
      <c r="B229" s="1" t="s">
        <v>434</v>
      </c>
      <c r="C229" s="9" t="s">
        <v>435</v>
      </c>
      <c r="D229" s="10">
        <v>2.37</v>
      </c>
      <c r="E229" s="1" t="s">
        <v>5</v>
      </c>
      <c r="F229" s="1" t="s">
        <v>5</v>
      </c>
      <c r="G229" s="24">
        <f t="shared" si="90"/>
        <v>0.95</v>
      </c>
      <c r="H229" s="24">
        <f t="shared" si="91"/>
        <v>1.1000000000000001</v>
      </c>
      <c r="I229" s="24">
        <f t="shared" si="92"/>
        <v>1.2</v>
      </c>
      <c r="J229" s="24">
        <f t="shared" si="93"/>
        <v>1.3</v>
      </c>
      <c r="K229" s="24">
        <f t="shared" si="94"/>
        <v>1.1000000000000001</v>
      </c>
      <c r="L229" s="24">
        <f t="shared" si="95"/>
        <v>1.2</v>
      </c>
      <c r="M229" s="24">
        <f t="shared" si="96"/>
        <v>1.45</v>
      </c>
      <c r="N229" s="24"/>
      <c r="O229" s="16">
        <f t="shared" si="115"/>
        <v>52411.25</v>
      </c>
      <c r="P229" s="16">
        <f t="shared" si="116"/>
        <v>60686.720000000001</v>
      </c>
      <c r="Q229" s="16">
        <f t="shared" si="117"/>
        <v>68300.639999999999</v>
      </c>
      <c r="R229" s="16">
        <f t="shared" si="118"/>
        <v>72494.539999999994</v>
      </c>
      <c r="S229" s="16">
        <f t="shared" si="119"/>
        <v>71720.66</v>
      </c>
      <c r="T229" s="16">
        <f t="shared" si="133"/>
        <v>60686.720000000001</v>
      </c>
      <c r="U229" s="16">
        <f t="shared" si="120"/>
        <v>66203.69</v>
      </c>
      <c r="V229" s="16">
        <f>ROUND($E$3*D229*M229*$E$4,2)</f>
        <v>79996.13</v>
      </c>
      <c r="W229" s="16">
        <f t="shared" si="121"/>
        <v>44549.57</v>
      </c>
      <c r="X229" s="16">
        <f t="shared" si="122"/>
        <v>51583.71</v>
      </c>
      <c r="Y229" s="16">
        <f t="shared" si="123"/>
        <v>58055.54</v>
      </c>
      <c r="Z229" s="16">
        <f t="shared" si="124"/>
        <v>61620.36</v>
      </c>
      <c r="AA229" s="16">
        <f t="shared" si="125"/>
        <v>60962.559999999998</v>
      </c>
      <c r="AB229" s="16">
        <f t="shared" si="134"/>
        <v>51583.71</v>
      </c>
      <c r="AC229" s="16">
        <f t="shared" si="126"/>
        <v>56273.14</v>
      </c>
      <c r="AD229" s="16">
        <f>ROUND($E$3*D229*M229*$E$4*85%,2)</f>
        <v>67996.710000000006</v>
      </c>
      <c r="AE229" s="16">
        <f t="shared" si="127"/>
        <v>26205.63</v>
      </c>
      <c r="AF229" s="16">
        <f t="shared" si="128"/>
        <v>30343.360000000001</v>
      </c>
      <c r="AG229" s="16">
        <f t="shared" si="129"/>
        <v>34150.32</v>
      </c>
      <c r="AH229" s="16">
        <f t="shared" si="130"/>
        <v>36247.269999999997</v>
      </c>
      <c r="AI229" s="16">
        <f t="shared" si="131"/>
        <v>35860.33</v>
      </c>
      <c r="AJ229" s="16">
        <f t="shared" si="86"/>
        <v>30343.360000000001</v>
      </c>
      <c r="AK229" s="16">
        <f t="shared" si="132"/>
        <v>33101.839999999997</v>
      </c>
      <c r="AL229" s="16">
        <f>ROUND($E$3*D229*M229*$E$4*50%,2)</f>
        <v>39998.06</v>
      </c>
      <c r="AN229" s="38"/>
      <c r="AO229" s="38"/>
    </row>
    <row r="230" spans="1:41" ht="26.25" customHeight="1">
      <c r="A230" s="1">
        <v>219</v>
      </c>
      <c r="B230" s="1" t="s">
        <v>436</v>
      </c>
      <c r="C230" s="9" t="s">
        <v>437</v>
      </c>
      <c r="D230" s="10">
        <v>4.13</v>
      </c>
      <c r="E230" s="1" t="s">
        <v>5</v>
      </c>
      <c r="F230" s="1" t="s">
        <v>5</v>
      </c>
      <c r="G230" s="24">
        <f t="shared" si="90"/>
        <v>0.95</v>
      </c>
      <c r="H230" s="24">
        <f t="shared" si="91"/>
        <v>1.1000000000000001</v>
      </c>
      <c r="I230" s="24">
        <f t="shared" si="92"/>
        <v>1.2</v>
      </c>
      <c r="J230" s="24">
        <f t="shared" si="93"/>
        <v>1.3</v>
      </c>
      <c r="K230" s="24">
        <f t="shared" si="94"/>
        <v>1.1000000000000001</v>
      </c>
      <c r="L230" s="24">
        <f t="shared" si="95"/>
        <v>1.2</v>
      </c>
      <c r="M230" s="24">
        <f t="shared" si="96"/>
        <v>1.45</v>
      </c>
      <c r="N230" s="24"/>
      <c r="O230" s="16">
        <f t="shared" si="115"/>
        <v>91332.69</v>
      </c>
      <c r="P230" s="16">
        <f t="shared" si="116"/>
        <v>105753.64</v>
      </c>
      <c r="Q230" s="16">
        <f t="shared" si="117"/>
        <v>119021.79</v>
      </c>
      <c r="R230" s="16">
        <f t="shared" si="118"/>
        <v>126330.14</v>
      </c>
      <c r="S230" s="16">
        <f t="shared" si="119"/>
        <v>124981.58</v>
      </c>
      <c r="T230" s="16">
        <f t="shared" si="133"/>
        <v>105753.64</v>
      </c>
      <c r="U230" s="16">
        <f t="shared" si="120"/>
        <v>115367.61</v>
      </c>
      <c r="V230" s="16">
        <f>ROUND($E$3*D230*M230*$E$4,2)</f>
        <v>139402.53</v>
      </c>
      <c r="W230" s="16">
        <f t="shared" si="121"/>
        <v>77632.789999999994</v>
      </c>
      <c r="X230" s="16">
        <f t="shared" si="122"/>
        <v>89890.6</v>
      </c>
      <c r="Y230" s="16">
        <f t="shared" si="123"/>
        <v>101168.52</v>
      </c>
      <c r="Z230" s="16">
        <f t="shared" si="124"/>
        <v>107380.62</v>
      </c>
      <c r="AA230" s="16">
        <f t="shared" si="125"/>
        <v>106234.34</v>
      </c>
      <c r="AB230" s="16">
        <f t="shared" si="134"/>
        <v>89890.6</v>
      </c>
      <c r="AC230" s="16">
        <f t="shared" si="126"/>
        <v>98062.47</v>
      </c>
      <c r="AD230" s="16">
        <f>ROUND($E$3*D230*M230*$E$4*85%,2)</f>
        <v>118492.15</v>
      </c>
      <c r="AE230" s="16">
        <f t="shared" si="127"/>
        <v>45666.35</v>
      </c>
      <c r="AF230" s="16">
        <f t="shared" si="128"/>
        <v>52876.82</v>
      </c>
      <c r="AG230" s="16">
        <f t="shared" si="129"/>
        <v>59510.89</v>
      </c>
      <c r="AH230" s="16">
        <f t="shared" si="130"/>
        <v>63165.07</v>
      </c>
      <c r="AI230" s="16">
        <f t="shared" si="131"/>
        <v>62490.79</v>
      </c>
      <c r="AJ230" s="16">
        <f t="shared" si="86"/>
        <v>52876.82</v>
      </c>
      <c r="AK230" s="16">
        <f t="shared" si="132"/>
        <v>57683.81</v>
      </c>
      <c r="AL230" s="16">
        <f>ROUND($E$3*D230*M230*$E$4*50%,2)</f>
        <v>69701.27</v>
      </c>
      <c r="AN230" s="38"/>
      <c r="AO230" s="38"/>
    </row>
    <row r="231" spans="1:41" ht="26.25" customHeight="1">
      <c r="A231" s="1">
        <v>220</v>
      </c>
      <c r="B231" s="1" t="s">
        <v>438</v>
      </c>
      <c r="C231" s="9" t="s">
        <v>439</v>
      </c>
      <c r="D231" s="10">
        <v>6.08</v>
      </c>
      <c r="E231" s="1" t="s">
        <v>5</v>
      </c>
      <c r="F231" s="1" t="s">
        <v>5</v>
      </c>
      <c r="G231" s="24">
        <f t="shared" si="90"/>
        <v>0.95</v>
      </c>
      <c r="H231" s="24">
        <f t="shared" si="91"/>
        <v>1.1000000000000001</v>
      </c>
      <c r="I231" s="24">
        <f t="shared" si="92"/>
        <v>1.2</v>
      </c>
      <c r="J231" s="24">
        <f t="shared" si="93"/>
        <v>1.3</v>
      </c>
      <c r="K231" s="24">
        <f t="shared" si="94"/>
        <v>1.1000000000000001</v>
      </c>
      <c r="L231" s="24">
        <f t="shared" si="95"/>
        <v>1.2</v>
      </c>
      <c r="M231" s="24">
        <f t="shared" si="96"/>
        <v>1.45</v>
      </c>
      <c r="N231" s="24">
        <v>0.8</v>
      </c>
      <c r="O231" s="16">
        <f>ROUND($E$3*D231*ROUND(G231*N231,2)*$E$4,2)</f>
        <v>107564.7</v>
      </c>
      <c r="P231" s="16">
        <f>ROUND($E$3*D231*ROUND(H231*N231,2)*$E$4,2)</f>
        <v>124548.6</v>
      </c>
      <c r="Q231" s="16">
        <f>ROUND($E$3*D231*ROUND(I231*N231,2)*$E$5,2)</f>
        <v>140174.81</v>
      </c>
      <c r="R231" s="16">
        <f>ROUND($E$3*D231*ROUND(I231*N231,2)*$E$6,2)</f>
        <v>148782.04</v>
      </c>
      <c r="S231" s="16">
        <f>ROUND($E$3*D231*ROUND(J231*N231,2)*$E$4,2)</f>
        <v>147193.79999999999</v>
      </c>
      <c r="T231" s="16">
        <f t="shared" ref="T231:T233" si="135">ROUND($E$3*D231*ROUND(K231*N231,2)*$E$4,2)</f>
        <v>124548.6</v>
      </c>
      <c r="U231" s="16">
        <f>ROUND($E$3*D231*ROUND(L231*N231,2)*$E$4,2)</f>
        <v>135871.20000000001</v>
      </c>
      <c r="V231" s="16">
        <f>ROUND($E$3*D231*ROUND(M231*N231,2)*$E$4,2)</f>
        <v>164177.70000000001</v>
      </c>
      <c r="W231" s="16">
        <f>ROUND($E$3*D231*ROUND(G231*N231,2)*$E$4*85%,2)</f>
        <v>91430</v>
      </c>
      <c r="X231" s="16">
        <f>ROUND($E$3*D231*ROUND(H231*N231,2)*$E$4*85%,2)</f>
        <v>105866.31</v>
      </c>
      <c r="Y231" s="16">
        <f>ROUND($E$3*D231*ROUND(I231*N231,2)*$E$5*85%,2)</f>
        <v>119148.59</v>
      </c>
      <c r="Z231" s="16">
        <f>ROUND($E$3*D231*ROUND(I231*N231,2)*$E$6*85%,2)</f>
        <v>126464.73</v>
      </c>
      <c r="AA231" s="16">
        <f>ROUND($E$3*D231*ROUND(J231*N231,2)*$E$4*85%,2)</f>
        <v>125114.73</v>
      </c>
      <c r="AB231" s="16">
        <f t="shared" ref="AB231:AB233" si="136">ROUND($E$3*D231*ROUND(K231*N231,2)*$E$4*85%,2)</f>
        <v>105866.31</v>
      </c>
      <c r="AC231" s="16">
        <f>ROUND($E$3*D231*ROUND(L231*N231,2)*$E$4*85%,2)</f>
        <v>115490.52</v>
      </c>
      <c r="AD231" s="16">
        <f>ROUND($E$3*D231*ROUND(M231*N231,2)*$E$4*85%,2)</f>
        <v>139551.04999999999</v>
      </c>
      <c r="AE231" s="16">
        <f>ROUND($E$3*D231*ROUND(G231*N231,2)*$E$4*50%,2)</f>
        <v>53782.35</v>
      </c>
      <c r="AF231" s="16">
        <f>ROUND($E$3*D231*ROUND(H231*N231,2)*$E$4*50%,2)</f>
        <v>62274.3</v>
      </c>
      <c r="AG231" s="16">
        <f>ROUND($E$3*D231*ROUND(I231*N231,2)*$E$5*50%,2)</f>
        <v>70087.41</v>
      </c>
      <c r="AH231" s="16">
        <f>ROUND($E$3*D231*ROUND(I231*N231,2)*$E$6*50%,2)</f>
        <v>74391.02</v>
      </c>
      <c r="AI231" s="16">
        <f>ROUND($E$3*D231*ROUND(J231*N231,2)*$E$4*50%,2)</f>
        <v>73596.899999999994</v>
      </c>
      <c r="AJ231" s="16">
        <f t="shared" ref="AJ231:AJ233" si="137">ROUND($E$3*D231*ROUND(K231*N231,2)*$E$4*50%,2)</f>
        <v>62274.3</v>
      </c>
      <c r="AK231" s="16">
        <f>ROUND($E$3*D231*ROUND(L231*N231,2)*$E$4*50%,2)</f>
        <v>67935.600000000006</v>
      </c>
      <c r="AL231" s="16">
        <f>ROUND($E$3*D231*ROUND(M231*N231,2)*$E$4*50%,2)</f>
        <v>82088.850000000006</v>
      </c>
      <c r="AN231" s="38"/>
      <c r="AO231" s="38"/>
    </row>
    <row r="232" spans="1:41" ht="26.25" customHeight="1">
      <c r="A232" s="1">
        <v>221</v>
      </c>
      <c r="B232" s="1" t="s">
        <v>440</v>
      </c>
      <c r="C232" s="9" t="s">
        <v>441</v>
      </c>
      <c r="D232" s="10">
        <v>7.12</v>
      </c>
      <c r="E232" s="1" t="s">
        <v>5</v>
      </c>
      <c r="F232" s="1" t="s">
        <v>5</v>
      </c>
      <c r="G232" s="24">
        <f t="shared" si="90"/>
        <v>0.95</v>
      </c>
      <c r="H232" s="24">
        <f t="shared" si="91"/>
        <v>1.1000000000000001</v>
      </c>
      <c r="I232" s="24">
        <f t="shared" si="92"/>
        <v>1.2</v>
      </c>
      <c r="J232" s="24">
        <f t="shared" si="93"/>
        <v>1.3</v>
      </c>
      <c r="K232" s="24">
        <f t="shared" si="94"/>
        <v>1.1000000000000001</v>
      </c>
      <c r="L232" s="24">
        <f t="shared" si="95"/>
        <v>1.2</v>
      </c>
      <c r="M232" s="24">
        <f t="shared" si="96"/>
        <v>1.45</v>
      </c>
      <c r="N232" s="24">
        <v>0.8</v>
      </c>
      <c r="O232" s="16">
        <f>ROUND($E$3*D232*ROUND(G232*N232,2)*$E$4,2)</f>
        <v>125963.93</v>
      </c>
      <c r="P232" s="16">
        <f>ROUND($E$3*D232*ROUND(H232*N232,2)*$E$4,2)</f>
        <v>145852.97</v>
      </c>
      <c r="Q232" s="16">
        <f>ROUND($E$3*D232*ROUND(I232*N232,2)*$E$5,2)</f>
        <v>164152.09</v>
      </c>
      <c r="R232" s="16">
        <f>ROUND($E$3*D232*ROUND(I232*N232,2)*$E$6,2)</f>
        <v>174231.6</v>
      </c>
      <c r="S232" s="16">
        <f>ROUND($E$3*D232*ROUND(J232*N232,2)*$E$4,2)</f>
        <v>172371.69</v>
      </c>
      <c r="T232" s="16">
        <f t="shared" si="135"/>
        <v>145852.97</v>
      </c>
      <c r="U232" s="16">
        <f>ROUND($E$3*D232*ROUND(L232*N232,2)*$E$4,2)</f>
        <v>159112.32999999999</v>
      </c>
      <c r="V232" s="16">
        <f>ROUND($E$3*D232*ROUND(M232*N232,2)*$E$4,2)</f>
        <v>192260.73</v>
      </c>
      <c r="W232" s="16">
        <f>ROUND($E$3*D232*ROUND(G232*N232,2)*$E$4*85%,2)</f>
        <v>107069.34</v>
      </c>
      <c r="X232" s="16">
        <f>ROUND($E$3*D232*ROUND(H232*N232,2)*$E$4*85%,2)</f>
        <v>123975.02</v>
      </c>
      <c r="Y232" s="16">
        <f>ROUND($E$3*D232*ROUND(I232*N232,2)*$E$5*85%,2)</f>
        <v>139529.26999999999</v>
      </c>
      <c r="Z232" s="16">
        <f>ROUND($E$3*D232*ROUND(I232*N232,2)*$E$6*85%,2)</f>
        <v>148096.85999999999</v>
      </c>
      <c r="AA232" s="16">
        <f>ROUND($E$3*D232*ROUND(J232*N232,2)*$E$4*85%,2)</f>
        <v>146515.94</v>
      </c>
      <c r="AB232" s="16">
        <f t="shared" si="136"/>
        <v>123975.02</v>
      </c>
      <c r="AC232" s="16">
        <f>ROUND($E$3*D232*ROUND(L232*N232,2)*$E$4*85%,2)</f>
        <v>135245.48000000001</v>
      </c>
      <c r="AD232" s="16">
        <f>ROUND($E$3*D232*ROUND(M232*N232,2)*$E$4*85%,2)</f>
        <v>163421.62</v>
      </c>
      <c r="AE232" s="16">
        <f>ROUND($E$3*D232*ROUND(G232*N232,2)*$E$4*50%,2)</f>
        <v>62981.96</v>
      </c>
      <c r="AF232" s="16">
        <f>ROUND($E$3*D232*ROUND(H232*N232,2)*$E$4*50%,2)</f>
        <v>72926.48</v>
      </c>
      <c r="AG232" s="16">
        <f>ROUND($E$3*D232*ROUND(I232*N232,2)*$E$5*50%,2)</f>
        <v>82076.039999999994</v>
      </c>
      <c r="AH232" s="16">
        <f>ROUND($E$3*D232*ROUND(I232*N232,2)*$E$6*50%,2)</f>
        <v>87115.8</v>
      </c>
      <c r="AI232" s="16">
        <f>ROUND($E$3*D232*ROUND(J232*N232,2)*$E$4*50%,2)</f>
        <v>86185.84</v>
      </c>
      <c r="AJ232" s="16">
        <f t="shared" si="137"/>
        <v>72926.48</v>
      </c>
      <c r="AK232" s="16">
        <f>ROUND($E$3*D232*ROUND(L232*N232,2)*$E$4*50%,2)</f>
        <v>79556.160000000003</v>
      </c>
      <c r="AL232" s="16">
        <f>ROUND($E$3*D232*ROUND(M232*N232,2)*$E$4*50%,2)</f>
        <v>96130.37</v>
      </c>
      <c r="AN232" s="38"/>
      <c r="AO232" s="38"/>
    </row>
    <row r="233" spans="1:41" ht="51">
      <c r="A233" s="1" t="s">
        <v>442</v>
      </c>
      <c r="B233" s="1" t="s">
        <v>443</v>
      </c>
      <c r="C233" s="9" t="s">
        <v>444</v>
      </c>
      <c r="D233" s="10">
        <v>7.12</v>
      </c>
      <c r="E233" s="1" t="s">
        <v>5</v>
      </c>
      <c r="F233" s="1" t="s">
        <v>5</v>
      </c>
      <c r="G233" s="24">
        <f t="shared" si="90"/>
        <v>0.95</v>
      </c>
      <c r="H233" s="24">
        <f t="shared" si="91"/>
        <v>1.1000000000000001</v>
      </c>
      <c r="I233" s="24">
        <f t="shared" si="92"/>
        <v>1.2</v>
      </c>
      <c r="J233" s="24">
        <f t="shared" si="93"/>
        <v>1.3</v>
      </c>
      <c r="K233" s="24">
        <f t="shared" si="94"/>
        <v>1.1000000000000001</v>
      </c>
      <c r="L233" s="24">
        <f t="shared" si="95"/>
        <v>1.2</v>
      </c>
      <c r="M233" s="24">
        <f t="shared" si="96"/>
        <v>1.45</v>
      </c>
      <c r="N233" s="24">
        <v>0.8</v>
      </c>
      <c r="O233" s="16">
        <f>ROUND($E$3*D233*ROUND(G233*N233,2)*$E$4,2)</f>
        <v>125963.93</v>
      </c>
      <c r="P233" s="16">
        <f>ROUND($E$3*D233*ROUND(H233*N233,2)*$E$4,2)</f>
        <v>145852.97</v>
      </c>
      <c r="Q233" s="16">
        <f>ROUND($E$3*D233*ROUND(I233*N233,2)*$E$5,2)</f>
        <v>164152.09</v>
      </c>
      <c r="R233" s="16">
        <f>ROUND($E$3*D233*ROUND(I233*N233,2)*$E$6,2)</f>
        <v>174231.6</v>
      </c>
      <c r="S233" s="16">
        <f>ROUND($E$3*D233*ROUND(J233*N233,2)*$E$4,2)</f>
        <v>172371.69</v>
      </c>
      <c r="T233" s="16">
        <f t="shared" si="135"/>
        <v>145852.97</v>
      </c>
      <c r="U233" s="16">
        <f>ROUND($E$3*D233*ROUND(L233*N233,2)*$E$4,2)</f>
        <v>159112.32999999999</v>
      </c>
      <c r="V233" s="16">
        <f>ROUND($E$3*D233*ROUND(M233*N233,2)*$E$4,2)</f>
        <v>192260.73</v>
      </c>
      <c r="W233" s="16">
        <f>ROUND($E$3*D233*ROUND(G233*N233,2)*$E$4*85%,2)</f>
        <v>107069.34</v>
      </c>
      <c r="X233" s="16">
        <f>ROUND($E$3*D233*ROUND(H233*N233,2)*$E$4*85%,2)</f>
        <v>123975.02</v>
      </c>
      <c r="Y233" s="16">
        <f>ROUND($E$3*D233*ROUND(I233*N233,2)*$E$5*85%,2)</f>
        <v>139529.26999999999</v>
      </c>
      <c r="Z233" s="16">
        <f>ROUND($E$3*D233*ROUND(I233*N233,2)*$E$6*85%,2)</f>
        <v>148096.85999999999</v>
      </c>
      <c r="AA233" s="16">
        <f>ROUND($E$3*D233*ROUND(J233*N233,2)*$E$4*85%,2)</f>
        <v>146515.94</v>
      </c>
      <c r="AB233" s="16">
        <f t="shared" si="136"/>
        <v>123975.02</v>
      </c>
      <c r="AC233" s="16">
        <f>ROUND($E$3*D233*ROUND(L233*N233,2)*$E$4*85%,2)</f>
        <v>135245.48000000001</v>
      </c>
      <c r="AD233" s="16">
        <f>ROUND($E$3*D233*ROUND(M233*N233,2)*$E$4*85%,2)</f>
        <v>163421.62</v>
      </c>
      <c r="AE233" s="16">
        <f>ROUND($E$3*D233*ROUND(G233*N233,2)*$E$4*50%,2)</f>
        <v>62981.96</v>
      </c>
      <c r="AF233" s="16">
        <f>ROUND($E$3*D233*ROUND(H233*N233,2)*$E$4*50%,2)</f>
        <v>72926.48</v>
      </c>
      <c r="AG233" s="16">
        <f>ROUND($E$3*D233*ROUND(I233*N233,2)*$E$5*50%,2)</f>
        <v>82076.039999999994</v>
      </c>
      <c r="AH233" s="16">
        <f>ROUND($E$3*D233*ROUND(I233*N233,2)*$E$6*50%,2)</f>
        <v>87115.8</v>
      </c>
      <c r="AI233" s="16">
        <f>ROUND($E$3*D233*ROUND(J233*N233,2)*$E$4*50%,2)</f>
        <v>86185.84</v>
      </c>
      <c r="AJ233" s="16">
        <f t="shared" si="137"/>
        <v>72926.48</v>
      </c>
      <c r="AK233" s="16">
        <f>ROUND($E$3*D233*ROUND(L233*N233,2)*$E$4*50%,2)</f>
        <v>79556.160000000003</v>
      </c>
      <c r="AL233" s="16">
        <f>ROUND($E$3*D233*ROUND(M233*N233,2)*$E$4*50%,2)</f>
        <v>96130.37</v>
      </c>
      <c r="AN233" s="38"/>
      <c r="AO233" s="38"/>
    </row>
    <row r="234" spans="1:41" ht="38.25">
      <c r="A234" s="1">
        <v>222</v>
      </c>
      <c r="B234" s="1" t="s">
        <v>445</v>
      </c>
      <c r="C234" s="9" t="s">
        <v>446</v>
      </c>
      <c r="D234" s="10">
        <v>0.79</v>
      </c>
      <c r="E234" s="1" t="s">
        <v>5</v>
      </c>
      <c r="F234" s="1" t="s">
        <v>5</v>
      </c>
      <c r="G234" s="24">
        <f t="shared" si="90"/>
        <v>0.95</v>
      </c>
      <c r="H234" s="24">
        <f t="shared" si="91"/>
        <v>1.1000000000000001</v>
      </c>
      <c r="I234" s="24">
        <f t="shared" si="92"/>
        <v>1.2</v>
      </c>
      <c r="J234" s="24">
        <f t="shared" si="93"/>
        <v>1.3</v>
      </c>
      <c r="K234" s="24">
        <f t="shared" si="94"/>
        <v>1.1000000000000001</v>
      </c>
      <c r="L234" s="24">
        <f t="shared" si="95"/>
        <v>1.2</v>
      </c>
      <c r="M234" s="24">
        <f t="shared" si="96"/>
        <v>1.45</v>
      </c>
      <c r="N234" s="24"/>
      <c r="O234" s="16">
        <f t="shared" si="115"/>
        <v>17470.419999999998</v>
      </c>
      <c r="P234" s="16">
        <f t="shared" si="116"/>
        <v>20228.91</v>
      </c>
      <c r="Q234" s="16">
        <f t="shared" si="117"/>
        <v>22766.880000000001</v>
      </c>
      <c r="R234" s="16">
        <f t="shared" si="118"/>
        <v>24164.85</v>
      </c>
      <c r="S234" s="16">
        <f t="shared" si="119"/>
        <v>23906.89</v>
      </c>
      <c r="T234" s="16">
        <f t="shared" si="133"/>
        <v>20228.91</v>
      </c>
      <c r="U234" s="16">
        <f t="shared" si="120"/>
        <v>22067.9</v>
      </c>
      <c r="V234" s="16">
        <f>ROUND($E$3*D234*M234*$E$4,2)</f>
        <v>26665.38</v>
      </c>
      <c r="W234" s="16">
        <f t="shared" si="121"/>
        <v>14849.86</v>
      </c>
      <c r="X234" s="16">
        <f t="shared" si="122"/>
        <v>17194.57</v>
      </c>
      <c r="Y234" s="16">
        <f t="shared" si="123"/>
        <v>19351.849999999999</v>
      </c>
      <c r="Z234" s="16">
        <f t="shared" si="124"/>
        <v>20540.12</v>
      </c>
      <c r="AA234" s="16">
        <f t="shared" si="125"/>
        <v>20320.849999999999</v>
      </c>
      <c r="AB234" s="16">
        <f t="shared" si="134"/>
        <v>17194.57</v>
      </c>
      <c r="AC234" s="16">
        <f t="shared" si="126"/>
        <v>18757.71</v>
      </c>
      <c r="AD234" s="16">
        <f>ROUND($E$3*D234*M234*$E$4*85%,2)</f>
        <v>22665.57</v>
      </c>
      <c r="AE234" s="16">
        <f t="shared" si="127"/>
        <v>8735.2099999999991</v>
      </c>
      <c r="AF234" s="16">
        <f t="shared" si="128"/>
        <v>10114.450000000001</v>
      </c>
      <c r="AG234" s="16">
        <f t="shared" si="129"/>
        <v>11383.44</v>
      </c>
      <c r="AH234" s="16">
        <f t="shared" si="130"/>
        <v>12082.42</v>
      </c>
      <c r="AI234" s="16">
        <f t="shared" si="131"/>
        <v>11953.44</v>
      </c>
      <c r="AJ234" s="16">
        <f t="shared" si="86"/>
        <v>10114.450000000001</v>
      </c>
      <c r="AK234" s="16">
        <f t="shared" si="132"/>
        <v>11033.95</v>
      </c>
      <c r="AL234" s="16">
        <f>ROUND($E$3*D234*M234*$E$4*50%,2)</f>
        <v>13332.69</v>
      </c>
      <c r="AN234" s="38"/>
      <c r="AO234" s="38"/>
    </row>
    <row r="235" spans="1:41" ht="38.25">
      <c r="A235" s="1">
        <v>223</v>
      </c>
      <c r="B235" s="1" t="s">
        <v>447</v>
      </c>
      <c r="C235" s="9" t="s">
        <v>448</v>
      </c>
      <c r="D235" s="10">
        <v>0.74</v>
      </c>
      <c r="E235" s="1" t="s">
        <v>38</v>
      </c>
      <c r="F235" s="1" t="s">
        <v>5</v>
      </c>
      <c r="G235" s="24">
        <v>1</v>
      </c>
      <c r="H235" s="24">
        <v>1</v>
      </c>
      <c r="I235" s="24">
        <f t="shared" si="92"/>
        <v>1.2</v>
      </c>
      <c r="J235" s="24">
        <v>1</v>
      </c>
      <c r="K235" s="24">
        <f t="shared" si="94"/>
        <v>1</v>
      </c>
      <c r="L235" s="24">
        <v>1</v>
      </c>
      <c r="M235" s="24">
        <v>1</v>
      </c>
      <c r="N235" s="24"/>
      <c r="O235" s="16">
        <f t="shared" si="115"/>
        <v>17226</v>
      </c>
      <c r="P235" s="16">
        <f t="shared" si="116"/>
        <v>17226</v>
      </c>
      <c r="Q235" s="16">
        <f t="shared" si="117"/>
        <v>21325.94</v>
      </c>
      <c r="R235" s="16">
        <f t="shared" si="118"/>
        <v>22635.43</v>
      </c>
      <c r="S235" s="16">
        <f t="shared" si="119"/>
        <v>17226</v>
      </c>
      <c r="T235" s="16">
        <f t="shared" si="133"/>
        <v>17226</v>
      </c>
      <c r="U235" s="16">
        <f t="shared" si="120"/>
        <v>17226</v>
      </c>
      <c r="V235" s="16">
        <f>ROUND($E$3*D235*M235*$E$4,2)</f>
        <v>17226</v>
      </c>
      <c r="W235" s="16">
        <f t="shared" si="121"/>
        <v>14642.1</v>
      </c>
      <c r="X235" s="16">
        <f t="shared" si="122"/>
        <v>14642.1</v>
      </c>
      <c r="Y235" s="16">
        <f t="shared" si="123"/>
        <v>18127.05</v>
      </c>
      <c r="Z235" s="16">
        <f t="shared" si="124"/>
        <v>19240.11</v>
      </c>
      <c r="AA235" s="16">
        <f t="shared" si="125"/>
        <v>14642.1</v>
      </c>
      <c r="AB235" s="16">
        <f t="shared" si="134"/>
        <v>14642.1</v>
      </c>
      <c r="AC235" s="16">
        <f t="shared" si="126"/>
        <v>14642.1</v>
      </c>
      <c r="AD235" s="16">
        <f>ROUND($E$3*D235*M235*$E$4*85%,2)</f>
        <v>14642.1</v>
      </c>
      <c r="AE235" s="16">
        <f t="shared" si="127"/>
        <v>8613</v>
      </c>
      <c r="AF235" s="16">
        <f t="shared" si="128"/>
        <v>8613</v>
      </c>
      <c r="AG235" s="16">
        <f t="shared" si="129"/>
        <v>10662.97</v>
      </c>
      <c r="AH235" s="16">
        <f t="shared" si="130"/>
        <v>11317.71</v>
      </c>
      <c r="AI235" s="16">
        <f t="shared" si="131"/>
        <v>8613</v>
      </c>
      <c r="AJ235" s="16">
        <f t="shared" si="86"/>
        <v>8613</v>
      </c>
      <c r="AK235" s="16">
        <f t="shared" si="132"/>
        <v>8613</v>
      </c>
      <c r="AL235" s="16">
        <f>ROUND($E$3*D235*M235*$E$4*50%,2)</f>
        <v>8613</v>
      </c>
      <c r="AN235" s="38"/>
      <c r="AO235" s="38"/>
    </row>
    <row r="236" spans="1:41" ht="38.25">
      <c r="A236" s="1">
        <v>224</v>
      </c>
      <c r="B236" s="1" t="s">
        <v>449</v>
      </c>
      <c r="C236" s="9" t="s">
        <v>450</v>
      </c>
      <c r="D236" s="10">
        <v>0.69</v>
      </c>
      <c r="E236" s="1" t="s">
        <v>5</v>
      </c>
      <c r="F236" s="1" t="s">
        <v>5</v>
      </c>
      <c r="G236" s="24">
        <f t="shared" si="90"/>
        <v>0.95</v>
      </c>
      <c r="H236" s="24">
        <f t="shared" si="91"/>
        <v>1.1000000000000001</v>
      </c>
      <c r="I236" s="24">
        <f t="shared" si="92"/>
        <v>1.2</v>
      </c>
      <c r="J236" s="24">
        <f t="shared" si="93"/>
        <v>1.3</v>
      </c>
      <c r="K236" s="24">
        <f t="shared" si="94"/>
        <v>1.1000000000000001</v>
      </c>
      <c r="L236" s="24">
        <f t="shared" si="95"/>
        <v>1.2</v>
      </c>
      <c r="M236" s="24">
        <f t="shared" si="96"/>
        <v>1.45</v>
      </c>
      <c r="N236" s="24"/>
      <c r="O236" s="16">
        <f t="shared" si="115"/>
        <v>15258.97</v>
      </c>
      <c r="P236" s="16">
        <f t="shared" si="116"/>
        <v>17668.28</v>
      </c>
      <c r="Q236" s="16">
        <f t="shared" si="117"/>
        <v>19885</v>
      </c>
      <c r="R236" s="16">
        <f t="shared" si="118"/>
        <v>21106</v>
      </c>
      <c r="S236" s="16">
        <f t="shared" si="119"/>
        <v>20880.7</v>
      </c>
      <c r="T236" s="16">
        <f t="shared" si="133"/>
        <v>17668.28</v>
      </c>
      <c r="U236" s="16">
        <f t="shared" si="120"/>
        <v>19274.490000000002</v>
      </c>
      <c r="V236" s="16">
        <f>ROUND($E$3*D236*M236*$E$4,2)</f>
        <v>23290.01</v>
      </c>
      <c r="W236" s="16">
        <f t="shared" si="121"/>
        <v>12970.13</v>
      </c>
      <c r="X236" s="16">
        <f t="shared" si="122"/>
        <v>15018.04</v>
      </c>
      <c r="Y236" s="16">
        <f t="shared" si="123"/>
        <v>16902.25</v>
      </c>
      <c r="Z236" s="16">
        <f t="shared" si="124"/>
        <v>17940.099999999999</v>
      </c>
      <c r="AA236" s="16">
        <f t="shared" si="125"/>
        <v>17748.59</v>
      </c>
      <c r="AB236" s="16">
        <f t="shared" si="134"/>
        <v>15018.04</v>
      </c>
      <c r="AC236" s="16">
        <f t="shared" si="126"/>
        <v>16383.32</v>
      </c>
      <c r="AD236" s="16">
        <f>ROUND($E$3*D236*M236*$E$4*85%,2)</f>
        <v>19796.509999999998</v>
      </c>
      <c r="AE236" s="16">
        <f t="shared" si="127"/>
        <v>7629.49</v>
      </c>
      <c r="AF236" s="16">
        <f t="shared" si="128"/>
        <v>8834.14</v>
      </c>
      <c r="AG236" s="16">
        <f t="shared" si="129"/>
        <v>9942.5</v>
      </c>
      <c r="AH236" s="16">
        <f t="shared" si="130"/>
        <v>10553</v>
      </c>
      <c r="AI236" s="16">
        <f t="shared" si="131"/>
        <v>10440.35</v>
      </c>
      <c r="AJ236" s="16">
        <f t="shared" si="86"/>
        <v>8834.14</v>
      </c>
      <c r="AK236" s="16">
        <f t="shared" si="132"/>
        <v>9637.25</v>
      </c>
      <c r="AL236" s="16">
        <f>ROUND($E$3*D236*M236*$E$4*50%,2)</f>
        <v>11645.01</v>
      </c>
      <c r="AN236" s="38"/>
      <c r="AO236" s="38"/>
    </row>
    <row r="237" spans="1:41" ht="26.25" customHeight="1">
      <c r="A237" s="1">
        <v>225</v>
      </c>
      <c r="B237" s="1" t="s">
        <v>451</v>
      </c>
      <c r="C237" s="9" t="s">
        <v>452</v>
      </c>
      <c r="D237" s="10">
        <v>0.72</v>
      </c>
      <c r="E237" s="1" t="s">
        <v>38</v>
      </c>
      <c r="F237" s="1" t="s">
        <v>5</v>
      </c>
      <c r="G237" s="24">
        <v>1</v>
      </c>
      <c r="H237" s="24">
        <v>1</v>
      </c>
      <c r="I237" s="24">
        <f t="shared" si="92"/>
        <v>1.2</v>
      </c>
      <c r="J237" s="24">
        <v>1</v>
      </c>
      <c r="K237" s="24">
        <f t="shared" si="94"/>
        <v>1</v>
      </c>
      <c r="L237" s="24">
        <v>1</v>
      </c>
      <c r="M237" s="24">
        <v>1</v>
      </c>
      <c r="N237" s="24"/>
      <c r="O237" s="16">
        <f t="shared" si="115"/>
        <v>16760.43</v>
      </c>
      <c r="P237" s="16">
        <f t="shared" si="116"/>
        <v>16760.43</v>
      </c>
      <c r="Q237" s="16">
        <f t="shared" si="117"/>
        <v>20749.560000000001</v>
      </c>
      <c r="R237" s="16">
        <f t="shared" si="118"/>
        <v>22023.66</v>
      </c>
      <c r="S237" s="16">
        <f t="shared" si="119"/>
        <v>16760.43</v>
      </c>
      <c r="T237" s="16">
        <f t="shared" si="133"/>
        <v>16760.43</v>
      </c>
      <c r="U237" s="16">
        <f t="shared" si="120"/>
        <v>16760.43</v>
      </c>
      <c r="V237" s="16">
        <f>ROUND($E$3*D237*M237*$E$4,2)</f>
        <v>16760.43</v>
      </c>
      <c r="W237" s="16">
        <f t="shared" si="121"/>
        <v>14246.36</v>
      </c>
      <c r="X237" s="16">
        <f t="shared" si="122"/>
        <v>14246.36</v>
      </c>
      <c r="Y237" s="16">
        <f t="shared" si="123"/>
        <v>17637.13</v>
      </c>
      <c r="Z237" s="16">
        <f t="shared" si="124"/>
        <v>18720.11</v>
      </c>
      <c r="AA237" s="16">
        <f t="shared" si="125"/>
        <v>14246.36</v>
      </c>
      <c r="AB237" s="16">
        <f t="shared" si="134"/>
        <v>14246.36</v>
      </c>
      <c r="AC237" s="16">
        <f t="shared" si="126"/>
        <v>14246.36</v>
      </c>
      <c r="AD237" s="16">
        <f>ROUND($E$3*D237*M237*$E$4*85%,2)</f>
        <v>14246.36</v>
      </c>
      <c r="AE237" s="16">
        <f t="shared" si="127"/>
        <v>8380.2099999999991</v>
      </c>
      <c r="AF237" s="16">
        <f t="shared" si="128"/>
        <v>8380.2099999999991</v>
      </c>
      <c r="AG237" s="16">
        <f t="shared" si="129"/>
        <v>10374.780000000001</v>
      </c>
      <c r="AH237" s="16">
        <f t="shared" si="130"/>
        <v>11011.83</v>
      </c>
      <c r="AI237" s="16">
        <f t="shared" si="131"/>
        <v>8380.2099999999991</v>
      </c>
      <c r="AJ237" s="16">
        <f t="shared" si="86"/>
        <v>8380.2099999999991</v>
      </c>
      <c r="AK237" s="16">
        <f t="shared" si="132"/>
        <v>8380.2099999999991</v>
      </c>
      <c r="AL237" s="16">
        <f>ROUND($E$3*D237*M237*$E$4*50%,2)</f>
        <v>8380.2099999999991</v>
      </c>
      <c r="AN237" s="38"/>
      <c r="AO237" s="38"/>
    </row>
    <row r="238" spans="1:41" ht="25.5">
      <c r="A238" s="1">
        <v>226</v>
      </c>
      <c r="B238" s="1" t="s">
        <v>453</v>
      </c>
      <c r="C238" s="9" t="s">
        <v>454</v>
      </c>
      <c r="D238" s="10">
        <v>0.59</v>
      </c>
      <c r="E238" s="1" t="s">
        <v>5</v>
      </c>
      <c r="F238" s="1" t="s">
        <v>5</v>
      </c>
      <c r="G238" s="24">
        <f t="shared" si="90"/>
        <v>0.95</v>
      </c>
      <c r="H238" s="24">
        <f t="shared" si="91"/>
        <v>1.1000000000000001</v>
      </c>
      <c r="I238" s="24">
        <f t="shared" si="92"/>
        <v>1.2</v>
      </c>
      <c r="J238" s="24">
        <f t="shared" si="93"/>
        <v>1.3</v>
      </c>
      <c r="K238" s="24">
        <f t="shared" si="94"/>
        <v>1.1000000000000001</v>
      </c>
      <c r="L238" s="24">
        <f t="shared" si="95"/>
        <v>1.2</v>
      </c>
      <c r="M238" s="24">
        <f t="shared" si="96"/>
        <v>1.45</v>
      </c>
      <c r="N238" s="24"/>
      <c r="O238" s="16">
        <f t="shared" si="115"/>
        <v>13047.53</v>
      </c>
      <c r="P238" s="16">
        <f t="shared" si="116"/>
        <v>15107.66</v>
      </c>
      <c r="Q238" s="16">
        <f t="shared" si="117"/>
        <v>17003.11</v>
      </c>
      <c r="R238" s="16">
        <f t="shared" si="118"/>
        <v>18047.16</v>
      </c>
      <c r="S238" s="16">
        <f t="shared" si="119"/>
        <v>17854.509999999998</v>
      </c>
      <c r="T238" s="16">
        <f t="shared" si="133"/>
        <v>15107.66</v>
      </c>
      <c r="U238" s="16">
        <f t="shared" si="120"/>
        <v>16481.09</v>
      </c>
      <c r="V238" s="16">
        <f>ROUND($E$3*D238*M238*$E$4,2)</f>
        <v>19914.650000000001</v>
      </c>
      <c r="W238" s="16">
        <f t="shared" si="121"/>
        <v>11090.4</v>
      </c>
      <c r="X238" s="16">
        <f t="shared" si="122"/>
        <v>12841.51</v>
      </c>
      <c r="Y238" s="16">
        <f t="shared" si="123"/>
        <v>14452.65</v>
      </c>
      <c r="Z238" s="16">
        <f t="shared" si="124"/>
        <v>15340.09</v>
      </c>
      <c r="AA238" s="16">
        <f t="shared" si="125"/>
        <v>15176.33</v>
      </c>
      <c r="AB238" s="16">
        <f t="shared" si="134"/>
        <v>12841.51</v>
      </c>
      <c r="AC238" s="16">
        <f t="shared" si="126"/>
        <v>14008.92</v>
      </c>
      <c r="AD238" s="16">
        <f>ROUND($E$3*D238*M238*$E$4*85%,2)</f>
        <v>16927.45</v>
      </c>
      <c r="AE238" s="16">
        <f t="shared" si="127"/>
        <v>6523.76</v>
      </c>
      <c r="AF238" s="16">
        <f t="shared" si="128"/>
        <v>7553.83</v>
      </c>
      <c r="AG238" s="16">
        <f t="shared" si="129"/>
        <v>8501.56</v>
      </c>
      <c r="AH238" s="16">
        <f t="shared" si="130"/>
        <v>9023.58</v>
      </c>
      <c r="AI238" s="16">
        <f t="shared" si="131"/>
        <v>8927.26</v>
      </c>
      <c r="AJ238" s="16">
        <f t="shared" si="86"/>
        <v>7553.83</v>
      </c>
      <c r="AK238" s="16">
        <f t="shared" si="132"/>
        <v>8240.5400000000009</v>
      </c>
      <c r="AL238" s="16">
        <f>ROUND($E$3*D238*M238*$E$4*50%,2)</f>
        <v>9957.32</v>
      </c>
      <c r="AN238" s="38"/>
      <c r="AO238" s="38"/>
    </row>
    <row r="239" spans="1:41" ht="25.5">
      <c r="A239" s="1">
        <v>227</v>
      </c>
      <c r="B239" s="1" t="s">
        <v>455</v>
      </c>
      <c r="C239" s="9" t="s">
        <v>456</v>
      </c>
      <c r="D239" s="10">
        <v>0.7</v>
      </c>
      <c r="E239" s="1" t="s">
        <v>38</v>
      </c>
      <c r="F239" s="1" t="s">
        <v>5</v>
      </c>
      <c r="G239" s="24">
        <v>1</v>
      </c>
      <c r="H239" s="24">
        <v>1</v>
      </c>
      <c r="I239" s="24">
        <f t="shared" si="92"/>
        <v>1.2</v>
      </c>
      <c r="J239" s="24">
        <v>1</v>
      </c>
      <c r="K239" s="24">
        <f t="shared" si="94"/>
        <v>1</v>
      </c>
      <c r="L239" s="24">
        <v>1</v>
      </c>
      <c r="M239" s="24">
        <v>1</v>
      </c>
      <c r="N239" s="24"/>
      <c r="O239" s="16">
        <f t="shared" si="115"/>
        <v>16294.86</v>
      </c>
      <c r="P239" s="16">
        <f t="shared" si="116"/>
        <v>16294.86</v>
      </c>
      <c r="Q239" s="16">
        <f t="shared" si="117"/>
        <v>20173.18</v>
      </c>
      <c r="R239" s="16">
        <f t="shared" si="118"/>
        <v>21411.89</v>
      </c>
      <c r="S239" s="16">
        <f t="shared" si="119"/>
        <v>16294.86</v>
      </c>
      <c r="T239" s="16">
        <f t="shared" si="133"/>
        <v>16294.86</v>
      </c>
      <c r="U239" s="16">
        <f t="shared" si="120"/>
        <v>16294.86</v>
      </c>
      <c r="V239" s="16">
        <f>ROUND($E$3*D239*M239*$E$4,2)</f>
        <v>16294.86</v>
      </c>
      <c r="W239" s="16">
        <f t="shared" si="121"/>
        <v>13850.63</v>
      </c>
      <c r="X239" s="16">
        <f t="shared" si="122"/>
        <v>13850.63</v>
      </c>
      <c r="Y239" s="16">
        <f t="shared" si="123"/>
        <v>17147.21</v>
      </c>
      <c r="Z239" s="16">
        <f t="shared" si="124"/>
        <v>18200.11</v>
      </c>
      <c r="AA239" s="16">
        <f t="shared" si="125"/>
        <v>13850.63</v>
      </c>
      <c r="AB239" s="16">
        <f t="shared" si="134"/>
        <v>13850.63</v>
      </c>
      <c r="AC239" s="16">
        <f t="shared" si="126"/>
        <v>13850.63</v>
      </c>
      <c r="AD239" s="16">
        <f>ROUND($E$3*D239*M239*$E$4*85%,2)</f>
        <v>13850.63</v>
      </c>
      <c r="AE239" s="16">
        <f t="shared" si="127"/>
        <v>8147.43</v>
      </c>
      <c r="AF239" s="16">
        <f t="shared" si="128"/>
        <v>8147.43</v>
      </c>
      <c r="AG239" s="16">
        <f t="shared" si="129"/>
        <v>10086.59</v>
      </c>
      <c r="AH239" s="16">
        <f t="shared" si="130"/>
        <v>10705.94</v>
      </c>
      <c r="AI239" s="16">
        <f t="shared" si="131"/>
        <v>8147.43</v>
      </c>
      <c r="AJ239" s="16">
        <f t="shared" si="86"/>
        <v>8147.43</v>
      </c>
      <c r="AK239" s="16">
        <f t="shared" si="132"/>
        <v>8147.43</v>
      </c>
      <c r="AL239" s="16">
        <f>ROUND($E$3*D239*M239*$E$4*50%,2)</f>
        <v>8147.43</v>
      </c>
      <c r="AN239" s="38"/>
      <c r="AO239" s="38"/>
    </row>
    <row r="240" spans="1:41" ht="38.25">
      <c r="A240" s="1">
        <v>228</v>
      </c>
      <c r="B240" s="1" t="s">
        <v>457</v>
      </c>
      <c r="C240" s="9" t="s">
        <v>458</v>
      </c>
      <c r="D240" s="10">
        <v>0.78</v>
      </c>
      <c r="E240" s="1" t="s">
        <v>38</v>
      </c>
      <c r="F240" s="1" t="s">
        <v>5</v>
      </c>
      <c r="G240" s="24">
        <v>1</v>
      </c>
      <c r="H240" s="24">
        <v>1</v>
      </c>
      <c r="I240" s="24">
        <f t="shared" si="92"/>
        <v>1.2</v>
      </c>
      <c r="J240" s="24">
        <v>1</v>
      </c>
      <c r="K240" s="24">
        <f t="shared" si="94"/>
        <v>1</v>
      </c>
      <c r="L240" s="24">
        <v>1</v>
      </c>
      <c r="M240" s="24">
        <v>1</v>
      </c>
      <c r="N240" s="24"/>
      <c r="O240" s="16">
        <f t="shared" si="115"/>
        <v>18157.13</v>
      </c>
      <c r="P240" s="16">
        <f t="shared" si="116"/>
        <v>18157.13</v>
      </c>
      <c r="Q240" s="16">
        <f t="shared" si="117"/>
        <v>22478.69</v>
      </c>
      <c r="R240" s="16">
        <f t="shared" si="118"/>
        <v>23858.959999999999</v>
      </c>
      <c r="S240" s="16">
        <f t="shared" si="119"/>
        <v>18157.13</v>
      </c>
      <c r="T240" s="16">
        <f t="shared" si="133"/>
        <v>18157.13</v>
      </c>
      <c r="U240" s="16">
        <f t="shared" si="120"/>
        <v>18157.13</v>
      </c>
      <c r="V240" s="16">
        <f>ROUND($E$3*D240*M240*$E$4,2)</f>
        <v>18157.13</v>
      </c>
      <c r="W240" s="16">
        <f t="shared" si="121"/>
        <v>15433.56</v>
      </c>
      <c r="X240" s="16">
        <f t="shared" si="122"/>
        <v>15433.56</v>
      </c>
      <c r="Y240" s="16">
        <f t="shared" si="123"/>
        <v>19106.89</v>
      </c>
      <c r="Z240" s="16">
        <f t="shared" si="124"/>
        <v>20280.12</v>
      </c>
      <c r="AA240" s="16">
        <f t="shared" si="125"/>
        <v>15433.56</v>
      </c>
      <c r="AB240" s="16">
        <f t="shared" si="134"/>
        <v>15433.56</v>
      </c>
      <c r="AC240" s="16">
        <f t="shared" si="126"/>
        <v>15433.56</v>
      </c>
      <c r="AD240" s="16">
        <f>ROUND($E$3*D240*M240*$E$4*85%,2)</f>
        <v>15433.56</v>
      </c>
      <c r="AE240" s="16">
        <f t="shared" si="127"/>
        <v>9078.57</v>
      </c>
      <c r="AF240" s="16">
        <f t="shared" si="128"/>
        <v>9078.57</v>
      </c>
      <c r="AG240" s="16">
        <f t="shared" si="129"/>
        <v>11239.35</v>
      </c>
      <c r="AH240" s="16">
        <f t="shared" si="130"/>
        <v>11929.48</v>
      </c>
      <c r="AI240" s="16">
        <f t="shared" si="131"/>
        <v>9078.57</v>
      </c>
      <c r="AJ240" s="16">
        <f t="shared" si="86"/>
        <v>9078.57</v>
      </c>
      <c r="AK240" s="16">
        <f t="shared" si="132"/>
        <v>9078.57</v>
      </c>
      <c r="AL240" s="16">
        <f>ROUND($E$3*D240*M240*$E$4*50%,2)</f>
        <v>9078.57</v>
      </c>
      <c r="AN240" s="38"/>
      <c r="AO240" s="38"/>
    </row>
    <row r="241" spans="1:41" ht="38.25">
      <c r="A241" s="1">
        <v>229</v>
      </c>
      <c r="B241" s="1" t="s">
        <v>459</v>
      </c>
      <c r="C241" s="9" t="s">
        <v>460</v>
      </c>
      <c r="D241" s="10">
        <v>1.7</v>
      </c>
      <c r="E241" s="1" t="s">
        <v>5</v>
      </c>
      <c r="F241" s="1" t="s">
        <v>5</v>
      </c>
      <c r="G241" s="24">
        <f t="shared" si="90"/>
        <v>0.95</v>
      </c>
      <c r="H241" s="24">
        <f t="shared" si="91"/>
        <v>1.1000000000000001</v>
      </c>
      <c r="I241" s="24">
        <f t="shared" si="92"/>
        <v>1.2</v>
      </c>
      <c r="J241" s="24">
        <f t="shared" si="93"/>
        <v>1.3</v>
      </c>
      <c r="K241" s="24">
        <f t="shared" si="94"/>
        <v>1.1000000000000001</v>
      </c>
      <c r="L241" s="24">
        <f t="shared" si="95"/>
        <v>1.2</v>
      </c>
      <c r="M241" s="24">
        <f t="shared" si="96"/>
        <v>1.45</v>
      </c>
      <c r="N241" s="24">
        <v>0.8</v>
      </c>
      <c r="O241" s="16">
        <f>ROUND($E$3*D241*ROUND(G241*N241,2)*$E$4,2)</f>
        <v>30075.66</v>
      </c>
      <c r="P241" s="16">
        <f>ROUND($E$3*D241*ROUND(H241*N241,2)*$E$4,2)</f>
        <v>34824.44</v>
      </c>
      <c r="Q241" s="16">
        <f>ROUND($E$3*D241*ROUND(I241*N241,2)*$E$5,2)</f>
        <v>39193.620000000003</v>
      </c>
      <c r="R241" s="16">
        <f>ROUND($E$3*D241*ROUND(I241*N241,2)*$E$6,2)</f>
        <v>41600.239999999998</v>
      </c>
      <c r="S241" s="16">
        <f>ROUND($E$3*D241*ROUND(J241*N241,2)*$E$4,2)</f>
        <v>41156.160000000003</v>
      </c>
      <c r="T241" s="16">
        <f>ROUND($E$3*D241*ROUND(K241*N241,2)*$E$4,2)</f>
        <v>34824.44</v>
      </c>
      <c r="U241" s="16">
        <f>ROUND($E$3*D241*ROUND(L241*N241,2)*$E$4,2)</f>
        <v>37990.300000000003</v>
      </c>
      <c r="V241" s="16">
        <f>ROUND($E$3*D241*ROUND(M241*N241,2)*$E$4,2)</f>
        <v>45904.95</v>
      </c>
      <c r="W241" s="16">
        <f>ROUND($E$3*D241*ROUND(G241*N241,2)*$E$4*85%,2)</f>
        <v>25564.31</v>
      </c>
      <c r="X241" s="16">
        <f>ROUND($E$3*D241*ROUND(H241*N241,2)*$E$4*85%,2)</f>
        <v>29600.78</v>
      </c>
      <c r="Y241" s="16">
        <f>ROUND($E$3*D241*ROUND(I241*N241,2)*$E$5*85%,2)</f>
        <v>33314.57</v>
      </c>
      <c r="Z241" s="16">
        <f>ROUND($E$3*D241*ROUND(I241*N241,2)*$E$6*85%,2)</f>
        <v>35360.21</v>
      </c>
      <c r="AA241" s="16">
        <f>ROUND($E$3*D241*ROUND(J241*N241,2)*$E$4*85%,2)</f>
        <v>34982.74</v>
      </c>
      <c r="AB241" s="16">
        <f>ROUND($E$3*D241*ROUND(K241*N241,2)*$E$4*85%,2)</f>
        <v>29600.78</v>
      </c>
      <c r="AC241" s="16">
        <f>ROUND($E$3*D241*ROUND(L241*N241,2)*$E$4*85%,2)</f>
        <v>32291.759999999998</v>
      </c>
      <c r="AD241" s="16">
        <f>ROUND($E$3*D241*ROUND(M241*N241,2)*$E$4*85%,2)</f>
        <v>39019.21</v>
      </c>
      <c r="AE241" s="16">
        <f>ROUND($E$3*D241*ROUND(G241*N241,2)*$E$4*50%,2)</f>
        <v>15037.83</v>
      </c>
      <c r="AF241" s="16">
        <f>ROUND($E$3*D241*ROUND(H241*N241,2)*$E$4*50%,2)</f>
        <v>17412.22</v>
      </c>
      <c r="AG241" s="16">
        <f>ROUND($E$3*D241*ROUND(I241*N241,2)*$E$5*50%,2)</f>
        <v>19596.810000000001</v>
      </c>
      <c r="AH241" s="16">
        <f>ROUND($E$3*D241*ROUND(I241*N241,2)*$E$6*50%,2)</f>
        <v>20800.12</v>
      </c>
      <c r="AI241" s="16">
        <f>ROUND($E$3*D241*ROUND(J241*N241,2)*$E$4*50%,2)</f>
        <v>20578.080000000002</v>
      </c>
      <c r="AJ241" s="16">
        <f>ROUND($E$3*D241*ROUND(K241*N241,2)*$E$4*50%,2)</f>
        <v>17412.22</v>
      </c>
      <c r="AK241" s="16">
        <f>ROUND($E$3*D241*ROUND(L241*N241,2)*$E$4*50%,2)</f>
        <v>18995.150000000001</v>
      </c>
      <c r="AL241" s="16">
        <f>ROUND($E$3*D241*ROUND(M241*N241,2)*$E$4*50%,2)</f>
        <v>22952.47</v>
      </c>
      <c r="AN241" s="38"/>
      <c r="AO241" s="38"/>
    </row>
    <row r="242" spans="1:41" ht="26.25" customHeight="1">
      <c r="A242" s="1">
        <v>230</v>
      </c>
      <c r="B242" s="1" t="s">
        <v>461</v>
      </c>
      <c r="C242" s="9" t="s">
        <v>462</v>
      </c>
      <c r="D242" s="10">
        <v>0.78</v>
      </c>
      <c r="E242" s="1" t="s">
        <v>5</v>
      </c>
      <c r="F242" s="1" t="s">
        <v>5</v>
      </c>
      <c r="G242" s="24">
        <f t="shared" si="90"/>
        <v>0.95</v>
      </c>
      <c r="H242" s="24">
        <f t="shared" si="91"/>
        <v>1.1000000000000001</v>
      </c>
      <c r="I242" s="24">
        <f t="shared" si="92"/>
        <v>1.2</v>
      </c>
      <c r="J242" s="24">
        <f t="shared" si="93"/>
        <v>1.3</v>
      </c>
      <c r="K242" s="24">
        <f t="shared" si="94"/>
        <v>1.1000000000000001</v>
      </c>
      <c r="L242" s="24">
        <f t="shared" si="95"/>
        <v>1.2</v>
      </c>
      <c r="M242" s="24">
        <f t="shared" si="96"/>
        <v>1.45</v>
      </c>
      <c r="N242" s="24"/>
      <c r="O242" s="16">
        <f t="shared" si="115"/>
        <v>17249.27</v>
      </c>
      <c r="P242" s="16">
        <f t="shared" si="116"/>
        <v>19972.84</v>
      </c>
      <c r="Q242" s="16">
        <f t="shared" si="117"/>
        <v>22478.69</v>
      </c>
      <c r="R242" s="16">
        <f t="shared" si="118"/>
        <v>23858.959999999999</v>
      </c>
      <c r="S242" s="16">
        <f t="shared" si="119"/>
        <v>23604.27</v>
      </c>
      <c r="T242" s="16">
        <f t="shared" si="133"/>
        <v>19972.84</v>
      </c>
      <c r="U242" s="16">
        <f t="shared" si="120"/>
        <v>21788.560000000001</v>
      </c>
      <c r="V242" s="16">
        <f>ROUND($E$3*D242*M242*$E$4,2)</f>
        <v>26327.84</v>
      </c>
      <c r="W242" s="16">
        <f t="shared" si="121"/>
        <v>14661.88</v>
      </c>
      <c r="X242" s="16">
        <f t="shared" si="122"/>
        <v>16976.919999999998</v>
      </c>
      <c r="Y242" s="16">
        <f t="shared" si="123"/>
        <v>19106.89</v>
      </c>
      <c r="Z242" s="16">
        <f t="shared" si="124"/>
        <v>20280.12</v>
      </c>
      <c r="AA242" s="16">
        <f t="shared" si="125"/>
        <v>20063.63</v>
      </c>
      <c r="AB242" s="16">
        <f t="shared" si="134"/>
        <v>16976.919999999998</v>
      </c>
      <c r="AC242" s="16">
        <f t="shared" si="126"/>
        <v>18520.27</v>
      </c>
      <c r="AD242" s="16">
        <f>ROUND($E$3*D242*M242*$E$4*85%,2)</f>
        <v>22378.66</v>
      </c>
      <c r="AE242" s="16">
        <f t="shared" si="127"/>
        <v>8624.64</v>
      </c>
      <c r="AF242" s="16">
        <f t="shared" si="128"/>
        <v>9986.42</v>
      </c>
      <c r="AG242" s="16">
        <f t="shared" si="129"/>
        <v>11239.35</v>
      </c>
      <c r="AH242" s="16">
        <f t="shared" si="130"/>
        <v>11929.48</v>
      </c>
      <c r="AI242" s="16">
        <f t="shared" si="131"/>
        <v>11802.13</v>
      </c>
      <c r="AJ242" s="16">
        <f t="shared" si="86"/>
        <v>9986.42</v>
      </c>
      <c r="AK242" s="16">
        <f t="shared" si="132"/>
        <v>10894.28</v>
      </c>
      <c r="AL242" s="16">
        <f>ROUND($E$3*D242*M242*$E$4*50%,2)</f>
        <v>13163.92</v>
      </c>
      <c r="AN242" s="38"/>
      <c r="AO242" s="38"/>
    </row>
    <row r="243" spans="1:41" ht="26.25" customHeight="1">
      <c r="A243" s="1">
        <v>231</v>
      </c>
      <c r="B243" s="1" t="s">
        <v>463</v>
      </c>
      <c r="C243" s="9" t="s">
        <v>464</v>
      </c>
      <c r="D243" s="10">
        <v>1.54</v>
      </c>
      <c r="E243" s="1" t="s">
        <v>5</v>
      </c>
      <c r="F243" s="1" t="s">
        <v>5</v>
      </c>
      <c r="G243" s="24">
        <f t="shared" si="90"/>
        <v>0.95</v>
      </c>
      <c r="H243" s="24">
        <f t="shared" si="91"/>
        <v>1.1000000000000001</v>
      </c>
      <c r="I243" s="24">
        <f t="shared" si="92"/>
        <v>1.2</v>
      </c>
      <c r="J243" s="24">
        <f t="shared" si="93"/>
        <v>1.3</v>
      </c>
      <c r="K243" s="24">
        <f t="shared" si="94"/>
        <v>1.1000000000000001</v>
      </c>
      <c r="L243" s="24">
        <f t="shared" si="95"/>
        <v>1.2</v>
      </c>
      <c r="M243" s="24">
        <f t="shared" si="96"/>
        <v>1.45</v>
      </c>
      <c r="N243" s="24">
        <v>0.8</v>
      </c>
      <c r="O243" s="16">
        <f>ROUND($E$3*D243*ROUND(G243*N243,2)*$E$4,2)</f>
        <v>27245.01</v>
      </c>
      <c r="P243" s="16">
        <f>ROUND($E$3*D243*ROUND(H243*N243,2)*$E$4,2)</f>
        <v>31546.85</v>
      </c>
      <c r="Q243" s="16">
        <f>ROUND($E$3*D243*ROUND(I243*N243,2)*$E$5,2)</f>
        <v>35504.800000000003</v>
      </c>
      <c r="R243" s="16">
        <f>ROUND($E$3*D243*ROUND(I243*N243,2)*$E$6,2)</f>
        <v>37684.92</v>
      </c>
      <c r="S243" s="16">
        <f>ROUND($E$3*D243*ROUND(J243*N243,2)*$E$4,2)</f>
        <v>37282.639999999999</v>
      </c>
      <c r="T243" s="16">
        <f>ROUND($E$3*D243*ROUND(K243*N243,2)*$E$4,2)</f>
        <v>31546.85</v>
      </c>
      <c r="U243" s="16">
        <f>ROUND($E$3*D243*ROUND(L243*N243,2)*$E$4,2)</f>
        <v>34414.75</v>
      </c>
      <c r="V243" s="16">
        <f>ROUND($E$3*D243*ROUND(M243*N243,2)*$E$4,2)</f>
        <v>41584.480000000003</v>
      </c>
      <c r="W243" s="16">
        <f>ROUND($E$3*D243*ROUND(G243*N243,2)*$E$4*85%,2)</f>
        <v>23158.26</v>
      </c>
      <c r="X243" s="16">
        <f>ROUND($E$3*D243*ROUND(H243*N243,2)*$E$4*85%,2)</f>
        <v>26814.82</v>
      </c>
      <c r="Y243" s="16">
        <f>ROUND($E$3*D243*ROUND(I243*N243,2)*$E$5*85%,2)</f>
        <v>30179.08</v>
      </c>
      <c r="Z243" s="16">
        <f>ROUND($E$3*D243*ROUND(I243*N243,2)*$E$6*85%,2)</f>
        <v>32032.19</v>
      </c>
      <c r="AA243" s="16">
        <f>ROUND($E$3*D243*ROUND(J243*N243,2)*$E$4*85%,2)</f>
        <v>31690.240000000002</v>
      </c>
      <c r="AB243" s="16">
        <f>ROUND($E$3*D243*ROUND(K243*N243,2)*$E$4*85%,2)</f>
        <v>26814.82</v>
      </c>
      <c r="AC243" s="16">
        <f>ROUND($E$3*D243*ROUND(L243*N243,2)*$E$4*85%,2)</f>
        <v>29252.53</v>
      </c>
      <c r="AD243" s="16">
        <f>ROUND($E$3*D243*ROUND(M243*N243,2)*$E$4*85%,2)</f>
        <v>35346.81</v>
      </c>
      <c r="AE243" s="16">
        <f>ROUND($E$3*D243*ROUND(G243*N243,2)*$E$4*50%,2)</f>
        <v>13622.5</v>
      </c>
      <c r="AF243" s="16">
        <f>ROUND($E$3*D243*ROUND(H243*N243,2)*$E$4*50%,2)</f>
        <v>15773.42</v>
      </c>
      <c r="AG243" s="16">
        <f>ROUND($E$3*D243*ROUND(I243*N243,2)*$E$5*50%,2)</f>
        <v>17752.400000000001</v>
      </c>
      <c r="AH243" s="16">
        <f>ROUND($E$3*D243*ROUND(I243*N243,2)*$E$6*50%,2)</f>
        <v>18842.46</v>
      </c>
      <c r="AI243" s="16">
        <f>ROUND($E$3*D243*ROUND(J243*N243,2)*$E$4*50%,2)</f>
        <v>18641.32</v>
      </c>
      <c r="AJ243" s="16">
        <f>ROUND($E$3*D243*ROUND(K243*N243,2)*$E$4*50%,2)</f>
        <v>15773.42</v>
      </c>
      <c r="AK243" s="16">
        <f>ROUND($E$3*D243*ROUND(L243*N243,2)*$E$4*50%,2)</f>
        <v>17207.37</v>
      </c>
      <c r="AL243" s="16">
        <f>ROUND($E$3*D243*ROUND(M243*N243,2)*$E$4*50%,2)</f>
        <v>20792.240000000002</v>
      </c>
      <c r="AN243" s="38"/>
      <c r="AO243" s="38"/>
    </row>
    <row r="244" spans="1:41" ht="25.5">
      <c r="A244" s="1">
        <v>232</v>
      </c>
      <c r="B244" s="1" t="s">
        <v>465</v>
      </c>
      <c r="C244" s="9" t="s">
        <v>466</v>
      </c>
      <c r="D244" s="10">
        <v>0.75</v>
      </c>
      <c r="E244" s="1" t="s">
        <v>38</v>
      </c>
      <c r="F244" s="1" t="s">
        <v>5</v>
      </c>
      <c r="G244" s="24">
        <v>1</v>
      </c>
      <c r="H244" s="24">
        <v>1</v>
      </c>
      <c r="I244" s="24">
        <f t="shared" si="92"/>
        <v>1.2</v>
      </c>
      <c r="J244" s="24">
        <v>1</v>
      </c>
      <c r="K244" s="24">
        <f t="shared" si="94"/>
        <v>1</v>
      </c>
      <c r="L244" s="24">
        <v>1</v>
      </c>
      <c r="M244" s="24">
        <v>1</v>
      </c>
      <c r="N244" s="24"/>
      <c r="O244" s="16">
        <f t="shared" si="115"/>
        <v>17458.78</v>
      </c>
      <c r="P244" s="16">
        <f t="shared" si="116"/>
        <v>17458.78</v>
      </c>
      <c r="Q244" s="16">
        <f t="shared" si="117"/>
        <v>21614.13</v>
      </c>
      <c r="R244" s="16">
        <f t="shared" si="118"/>
        <v>22941.31</v>
      </c>
      <c r="S244" s="16">
        <f t="shared" si="119"/>
        <v>17458.78</v>
      </c>
      <c r="T244" s="16">
        <f t="shared" si="133"/>
        <v>17458.78</v>
      </c>
      <c r="U244" s="16">
        <f t="shared" si="120"/>
        <v>17458.78</v>
      </c>
      <c r="V244" s="16">
        <f>ROUND($E$3*D244*M244*$E$4,2)</f>
        <v>17458.78</v>
      </c>
      <c r="W244" s="16">
        <f t="shared" si="121"/>
        <v>14839.96</v>
      </c>
      <c r="X244" s="16">
        <f t="shared" si="122"/>
        <v>14839.96</v>
      </c>
      <c r="Y244" s="16">
        <f t="shared" si="123"/>
        <v>18372.009999999998</v>
      </c>
      <c r="Z244" s="16">
        <f t="shared" si="124"/>
        <v>19500.11</v>
      </c>
      <c r="AA244" s="16">
        <f t="shared" si="125"/>
        <v>14839.96</v>
      </c>
      <c r="AB244" s="16">
        <f t="shared" si="134"/>
        <v>14839.96</v>
      </c>
      <c r="AC244" s="16">
        <f t="shared" si="126"/>
        <v>14839.96</v>
      </c>
      <c r="AD244" s="16">
        <f>ROUND($E$3*D244*M244*$E$4*85%,2)</f>
        <v>14839.96</v>
      </c>
      <c r="AE244" s="16">
        <f t="shared" si="127"/>
        <v>8729.39</v>
      </c>
      <c r="AF244" s="16">
        <f t="shared" si="128"/>
        <v>8729.39</v>
      </c>
      <c r="AG244" s="16">
        <f t="shared" si="129"/>
        <v>10807.06</v>
      </c>
      <c r="AH244" s="16">
        <f t="shared" si="130"/>
        <v>11470.65</v>
      </c>
      <c r="AI244" s="16">
        <f t="shared" si="131"/>
        <v>8729.39</v>
      </c>
      <c r="AJ244" s="16">
        <f t="shared" ref="AJ243:AJ306" si="138">ROUND($E$3*D244*K244*$E$4*50%,2)</f>
        <v>8729.39</v>
      </c>
      <c r="AK244" s="16">
        <f t="shared" si="132"/>
        <v>8729.39</v>
      </c>
      <c r="AL244" s="16">
        <f>ROUND($E$3*D244*M244*$E$4*50%,2)</f>
        <v>8729.39</v>
      </c>
      <c r="AN244" s="38"/>
      <c r="AO244" s="38"/>
    </row>
    <row r="245" spans="1:41" ht="25.5">
      <c r="A245" s="1">
        <v>233</v>
      </c>
      <c r="B245" s="1" t="s">
        <v>467</v>
      </c>
      <c r="C245" s="9" t="s">
        <v>468</v>
      </c>
      <c r="D245" s="10">
        <v>0.89</v>
      </c>
      <c r="E245" s="1" t="s">
        <v>5</v>
      </c>
      <c r="F245" s="1" t="s">
        <v>5</v>
      </c>
      <c r="G245" s="24">
        <f t="shared" si="90"/>
        <v>0.95</v>
      </c>
      <c r="H245" s="24">
        <f t="shared" si="91"/>
        <v>1.1000000000000001</v>
      </c>
      <c r="I245" s="24">
        <f t="shared" si="92"/>
        <v>1.2</v>
      </c>
      <c r="J245" s="24">
        <f t="shared" si="93"/>
        <v>1.3</v>
      </c>
      <c r="K245" s="24">
        <f t="shared" si="94"/>
        <v>1.1000000000000001</v>
      </c>
      <c r="L245" s="24">
        <f t="shared" si="95"/>
        <v>1.2</v>
      </c>
      <c r="M245" s="24">
        <f t="shared" si="96"/>
        <v>1.45</v>
      </c>
      <c r="N245" s="24"/>
      <c r="O245" s="16">
        <f t="shared" si="115"/>
        <v>19681.86</v>
      </c>
      <c r="P245" s="16">
        <f t="shared" si="116"/>
        <v>22789.53</v>
      </c>
      <c r="Q245" s="16">
        <f t="shared" si="117"/>
        <v>25648.76</v>
      </c>
      <c r="R245" s="16">
        <f t="shared" si="118"/>
        <v>27223.69</v>
      </c>
      <c r="S245" s="16">
        <f t="shared" si="119"/>
        <v>26933.08</v>
      </c>
      <c r="T245" s="16">
        <f t="shared" si="133"/>
        <v>22789.53</v>
      </c>
      <c r="U245" s="16">
        <f t="shared" si="120"/>
        <v>24861.3</v>
      </c>
      <c r="V245" s="16">
        <f>ROUND($E$3*D245*M245*$E$4,2)</f>
        <v>30040.74</v>
      </c>
      <c r="W245" s="16">
        <f t="shared" si="121"/>
        <v>16729.580000000002</v>
      </c>
      <c r="X245" s="16">
        <f t="shared" si="122"/>
        <v>19371.099999999999</v>
      </c>
      <c r="Y245" s="16">
        <f t="shared" si="123"/>
        <v>21801.45</v>
      </c>
      <c r="Z245" s="16">
        <f t="shared" si="124"/>
        <v>23140.13</v>
      </c>
      <c r="AA245" s="16">
        <f t="shared" si="125"/>
        <v>22893.11</v>
      </c>
      <c r="AB245" s="16">
        <f t="shared" si="134"/>
        <v>19371.099999999999</v>
      </c>
      <c r="AC245" s="16">
        <f t="shared" si="126"/>
        <v>21132.11</v>
      </c>
      <c r="AD245" s="16">
        <f>ROUND($E$3*D245*M245*$E$4*85%,2)</f>
        <v>25534.63</v>
      </c>
      <c r="AE245" s="16">
        <f t="shared" si="127"/>
        <v>9840.93</v>
      </c>
      <c r="AF245" s="16">
        <f t="shared" si="128"/>
        <v>11394.76</v>
      </c>
      <c r="AG245" s="16">
        <f t="shared" si="129"/>
        <v>12824.38</v>
      </c>
      <c r="AH245" s="16">
        <f t="shared" si="130"/>
        <v>13611.84</v>
      </c>
      <c r="AI245" s="16">
        <f t="shared" si="131"/>
        <v>13466.54</v>
      </c>
      <c r="AJ245" s="16">
        <f t="shared" si="138"/>
        <v>11394.76</v>
      </c>
      <c r="AK245" s="16">
        <f t="shared" si="132"/>
        <v>12430.65</v>
      </c>
      <c r="AL245" s="16">
        <f>ROUND($E$3*D245*M245*$E$4*50%,2)</f>
        <v>15020.37</v>
      </c>
      <c r="AN245" s="38"/>
      <c r="AO245" s="38"/>
    </row>
    <row r="246" spans="1:41" ht="25.5">
      <c r="A246" s="1">
        <v>234</v>
      </c>
      <c r="B246" s="1" t="s">
        <v>469</v>
      </c>
      <c r="C246" s="9" t="s">
        <v>470</v>
      </c>
      <c r="D246" s="10">
        <v>0.53</v>
      </c>
      <c r="E246" s="1" t="s">
        <v>5</v>
      </c>
      <c r="F246" s="1" t="s">
        <v>5</v>
      </c>
      <c r="G246" s="24">
        <f t="shared" si="90"/>
        <v>0.95</v>
      </c>
      <c r="H246" s="24">
        <f t="shared" si="91"/>
        <v>1.1000000000000001</v>
      </c>
      <c r="I246" s="24">
        <f t="shared" si="92"/>
        <v>1.2</v>
      </c>
      <c r="J246" s="24">
        <f t="shared" si="93"/>
        <v>1.3</v>
      </c>
      <c r="K246" s="24">
        <f t="shared" si="94"/>
        <v>1.1000000000000001</v>
      </c>
      <c r="L246" s="24">
        <f t="shared" si="95"/>
        <v>1.2</v>
      </c>
      <c r="M246" s="24">
        <f t="shared" si="96"/>
        <v>1.45</v>
      </c>
      <c r="N246" s="24"/>
      <c r="O246" s="16">
        <f t="shared" si="115"/>
        <v>11720.66</v>
      </c>
      <c r="P246" s="16">
        <f t="shared" si="116"/>
        <v>13571.29</v>
      </c>
      <c r="Q246" s="16">
        <f t="shared" si="117"/>
        <v>15273.98</v>
      </c>
      <c r="R246" s="16">
        <f t="shared" si="118"/>
        <v>16211.86</v>
      </c>
      <c r="S246" s="16">
        <f t="shared" si="119"/>
        <v>16038.8</v>
      </c>
      <c r="T246" s="16">
        <f t="shared" si="133"/>
        <v>13571.29</v>
      </c>
      <c r="U246" s="16">
        <f t="shared" si="120"/>
        <v>14805.04</v>
      </c>
      <c r="V246" s="16">
        <f>ROUND($E$3*D246*M246*$E$4,2)</f>
        <v>17889.43</v>
      </c>
      <c r="W246" s="16">
        <f t="shared" si="121"/>
        <v>9962.56</v>
      </c>
      <c r="X246" s="16">
        <f t="shared" si="122"/>
        <v>11535.6</v>
      </c>
      <c r="Y246" s="16">
        <f t="shared" si="123"/>
        <v>12982.89</v>
      </c>
      <c r="Z246" s="16">
        <f t="shared" si="124"/>
        <v>13780.08</v>
      </c>
      <c r="AA246" s="16">
        <f t="shared" si="125"/>
        <v>13632.98</v>
      </c>
      <c r="AB246" s="16">
        <f t="shared" si="134"/>
        <v>11535.6</v>
      </c>
      <c r="AC246" s="16">
        <f t="shared" si="126"/>
        <v>12584.29</v>
      </c>
      <c r="AD246" s="16">
        <f>ROUND($E$3*D246*M246*$E$4*85%,2)</f>
        <v>15206.01</v>
      </c>
      <c r="AE246" s="16">
        <f t="shared" si="127"/>
        <v>5860.33</v>
      </c>
      <c r="AF246" s="16">
        <f t="shared" si="128"/>
        <v>6785.65</v>
      </c>
      <c r="AG246" s="16">
        <f t="shared" si="129"/>
        <v>7636.99</v>
      </c>
      <c r="AH246" s="16">
        <f t="shared" si="130"/>
        <v>8105.93</v>
      </c>
      <c r="AI246" s="16">
        <f t="shared" si="131"/>
        <v>8019.4</v>
      </c>
      <c r="AJ246" s="16">
        <f t="shared" si="138"/>
        <v>6785.65</v>
      </c>
      <c r="AK246" s="16">
        <f t="shared" si="132"/>
        <v>7402.52</v>
      </c>
      <c r="AL246" s="16">
        <f>ROUND($E$3*D246*M246*$E$4*50%,2)</f>
        <v>8944.7099999999991</v>
      </c>
      <c r="AN246" s="38"/>
      <c r="AO246" s="38"/>
    </row>
    <row r="247" spans="1:41" ht="25.5">
      <c r="A247" s="1">
        <v>235</v>
      </c>
      <c r="B247" s="1" t="s">
        <v>471</v>
      </c>
      <c r="C247" s="9" t="s">
        <v>472</v>
      </c>
      <c r="D247" s="10">
        <v>4.07</v>
      </c>
      <c r="E247" s="1" t="s">
        <v>5</v>
      </c>
      <c r="F247" s="1" t="s">
        <v>5</v>
      </c>
      <c r="G247" s="24">
        <f t="shared" si="90"/>
        <v>0.95</v>
      </c>
      <c r="H247" s="24">
        <f t="shared" si="91"/>
        <v>1.1000000000000001</v>
      </c>
      <c r="I247" s="24">
        <f t="shared" si="92"/>
        <v>1.2</v>
      </c>
      <c r="J247" s="24">
        <f t="shared" si="93"/>
        <v>1.3</v>
      </c>
      <c r="K247" s="24">
        <f t="shared" si="94"/>
        <v>1.1000000000000001</v>
      </c>
      <c r="L247" s="24">
        <f t="shared" si="95"/>
        <v>1.2</v>
      </c>
      <c r="M247" s="24">
        <f t="shared" si="96"/>
        <v>1.45</v>
      </c>
      <c r="N247" s="24"/>
      <c r="O247" s="16">
        <f t="shared" si="115"/>
        <v>90005.83</v>
      </c>
      <c r="P247" s="16">
        <f t="shared" si="116"/>
        <v>104217.27</v>
      </c>
      <c r="Q247" s="16">
        <f t="shared" si="117"/>
        <v>117292.66</v>
      </c>
      <c r="R247" s="16">
        <f t="shared" si="118"/>
        <v>124494.84</v>
      </c>
      <c r="S247" s="16">
        <f t="shared" si="119"/>
        <v>123165.87</v>
      </c>
      <c r="T247" s="16">
        <f t="shared" si="133"/>
        <v>104217.27</v>
      </c>
      <c r="U247" s="16">
        <f t="shared" si="120"/>
        <v>113691.57</v>
      </c>
      <c r="V247" s="16">
        <f>ROUND($E$3*D247*M247*$E$4,2)</f>
        <v>137377.31</v>
      </c>
      <c r="W247" s="16">
        <f t="shared" si="121"/>
        <v>76504.95</v>
      </c>
      <c r="X247" s="16">
        <f t="shared" si="122"/>
        <v>88584.68</v>
      </c>
      <c r="Y247" s="16">
        <f t="shared" si="123"/>
        <v>99698.76</v>
      </c>
      <c r="Z247" s="16">
        <f t="shared" si="124"/>
        <v>105820.61</v>
      </c>
      <c r="AA247" s="16">
        <f t="shared" si="125"/>
        <v>104690.99</v>
      </c>
      <c r="AB247" s="16">
        <f t="shared" si="134"/>
        <v>88584.68</v>
      </c>
      <c r="AC247" s="16">
        <f t="shared" si="126"/>
        <v>96637.83</v>
      </c>
      <c r="AD247" s="16">
        <f>ROUND($E$3*D247*M247*$E$4*85%,2)</f>
        <v>116770.72</v>
      </c>
      <c r="AE247" s="16">
        <f t="shared" si="127"/>
        <v>45002.91</v>
      </c>
      <c r="AF247" s="16">
        <f t="shared" si="128"/>
        <v>52108.639999999999</v>
      </c>
      <c r="AG247" s="16">
        <f t="shared" si="129"/>
        <v>58646.33</v>
      </c>
      <c r="AH247" s="16">
        <f t="shared" si="130"/>
        <v>62247.42</v>
      </c>
      <c r="AI247" s="16">
        <f t="shared" si="131"/>
        <v>61582.93</v>
      </c>
      <c r="AJ247" s="16">
        <f t="shared" si="138"/>
        <v>52108.639999999999</v>
      </c>
      <c r="AK247" s="16">
        <f t="shared" si="132"/>
        <v>56845.78</v>
      </c>
      <c r="AL247" s="16">
        <f>ROUND($E$3*D247*M247*$E$4*50%,2)</f>
        <v>68688.66</v>
      </c>
      <c r="AN247" s="38"/>
      <c r="AO247" s="38"/>
    </row>
    <row r="248" spans="1:41" ht="38.25">
      <c r="A248" s="1">
        <v>236</v>
      </c>
      <c r="B248" s="1" t="s">
        <v>473</v>
      </c>
      <c r="C248" s="9" t="s">
        <v>474</v>
      </c>
      <c r="D248" s="10">
        <v>1</v>
      </c>
      <c r="E248" s="1" t="s">
        <v>5</v>
      </c>
      <c r="F248" s="1" t="s">
        <v>5</v>
      </c>
      <c r="G248" s="24">
        <f t="shared" si="90"/>
        <v>0.95</v>
      </c>
      <c r="H248" s="24">
        <f t="shared" si="91"/>
        <v>1.1000000000000001</v>
      </c>
      <c r="I248" s="24">
        <f t="shared" si="92"/>
        <v>1.2</v>
      </c>
      <c r="J248" s="24">
        <f t="shared" si="93"/>
        <v>1.3</v>
      </c>
      <c r="K248" s="24">
        <f t="shared" si="94"/>
        <v>1.1000000000000001</v>
      </c>
      <c r="L248" s="24">
        <f t="shared" si="95"/>
        <v>1.2</v>
      </c>
      <c r="M248" s="24">
        <f t="shared" si="96"/>
        <v>1.45</v>
      </c>
      <c r="N248" s="24"/>
      <c r="O248" s="16">
        <f t="shared" si="115"/>
        <v>22114.45</v>
      </c>
      <c r="P248" s="16">
        <f t="shared" si="116"/>
        <v>25606.21</v>
      </c>
      <c r="Q248" s="16">
        <f t="shared" si="117"/>
        <v>28818.84</v>
      </c>
      <c r="R248" s="16">
        <f t="shared" si="118"/>
        <v>30588.41</v>
      </c>
      <c r="S248" s="16">
        <f t="shared" si="119"/>
        <v>30261.88</v>
      </c>
      <c r="T248" s="16">
        <f t="shared" si="133"/>
        <v>25606.21</v>
      </c>
      <c r="U248" s="16">
        <f t="shared" si="120"/>
        <v>27934.05</v>
      </c>
      <c r="V248" s="16">
        <f>ROUND($E$3*D248*M248*$E$4,2)</f>
        <v>33753.64</v>
      </c>
      <c r="W248" s="16">
        <f t="shared" si="121"/>
        <v>18797.29</v>
      </c>
      <c r="X248" s="16">
        <f t="shared" si="122"/>
        <v>21765.279999999999</v>
      </c>
      <c r="Y248" s="16">
        <f t="shared" si="123"/>
        <v>24496.01</v>
      </c>
      <c r="Z248" s="16">
        <f t="shared" si="124"/>
        <v>26000.15</v>
      </c>
      <c r="AA248" s="16">
        <f t="shared" si="125"/>
        <v>25722.6</v>
      </c>
      <c r="AB248" s="16">
        <f t="shared" si="134"/>
        <v>21765.279999999999</v>
      </c>
      <c r="AC248" s="16">
        <f t="shared" si="126"/>
        <v>23743.94</v>
      </c>
      <c r="AD248" s="16">
        <f>ROUND($E$3*D248*M248*$E$4*85%,2)</f>
        <v>28690.59</v>
      </c>
      <c r="AE248" s="16">
        <f t="shared" si="127"/>
        <v>11057.23</v>
      </c>
      <c r="AF248" s="16">
        <f t="shared" si="128"/>
        <v>12803.1</v>
      </c>
      <c r="AG248" s="16">
        <f t="shared" si="129"/>
        <v>14409.42</v>
      </c>
      <c r="AH248" s="16">
        <f t="shared" si="130"/>
        <v>15294.21</v>
      </c>
      <c r="AI248" s="16">
        <f t="shared" si="131"/>
        <v>15130.94</v>
      </c>
      <c r="AJ248" s="16">
        <f t="shared" si="138"/>
        <v>12803.1</v>
      </c>
      <c r="AK248" s="16">
        <f t="shared" si="132"/>
        <v>13967.02</v>
      </c>
      <c r="AL248" s="16">
        <f>ROUND($E$3*D248*M248*$E$4*50%,2)</f>
        <v>16876.82</v>
      </c>
      <c r="AN248" s="38"/>
      <c r="AO248" s="38"/>
    </row>
    <row r="249" spans="1:41" ht="25.5">
      <c r="A249" s="1">
        <v>237</v>
      </c>
      <c r="B249" s="1" t="s">
        <v>475</v>
      </c>
      <c r="C249" s="9" t="s">
        <v>476</v>
      </c>
      <c r="D249" s="10">
        <v>2.0499999999999998</v>
      </c>
      <c r="E249" s="1" t="s">
        <v>5</v>
      </c>
      <c r="F249" s="1" t="s">
        <v>5</v>
      </c>
      <c r="G249" s="24">
        <f t="shared" si="90"/>
        <v>0.95</v>
      </c>
      <c r="H249" s="24">
        <f t="shared" si="91"/>
        <v>1.1000000000000001</v>
      </c>
      <c r="I249" s="24">
        <f t="shared" si="92"/>
        <v>1.2</v>
      </c>
      <c r="J249" s="24">
        <f t="shared" si="93"/>
        <v>1.3</v>
      </c>
      <c r="K249" s="24">
        <f t="shared" si="94"/>
        <v>1.1000000000000001</v>
      </c>
      <c r="L249" s="24">
        <f t="shared" si="95"/>
        <v>1.2</v>
      </c>
      <c r="M249" s="24">
        <f t="shared" si="96"/>
        <v>1.45</v>
      </c>
      <c r="N249" s="24"/>
      <c r="O249" s="16">
        <f t="shared" si="115"/>
        <v>45334.63</v>
      </c>
      <c r="P249" s="16">
        <f t="shared" si="116"/>
        <v>52492.73</v>
      </c>
      <c r="Q249" s="16">
        <f t="shared" si="117"/>
        <v>59078.61</v>
      </c>
      <c r="R249" s="16">
        <f t="shared" si="118"/>
        <v>62706.25</v>
      </c>
      <c r="S249" s="16">
        <f t="shared" si="119"/>
        <v>62036.86</v>
      </c>
      <c r="T249" s="16">
        <f t="shared" si="133"/>
        <v>52492.73</v>
      </c>
      <c r="U249" s="16">
        <f t="shared" si="120"/>
        <v>57264.800000000003</v>
      </c>
      <c r="V249" s="16">
        <f>ROUND($E$3*D249*M249*$E$4,2)</f>
        <v>69194.960000000006</v>
      </c>
      <c r="W249" s="16">
        <f t="shared" si="121"/>
        <v>38534.44</v>
      </c>
      <c r="X249" s="16">
        <f t="shared" si="122"/>
        <v>44618.82</v>
      </c>
      <c r="Y249" s="16">
        <f t="shared" si="123"/>
        <v>50216.82</v>
      </c>
      <c r="Z249" s="16">
        <f t="shared" si="124"/>
        <v>53300.31</v>
      </c>
      <c r="AA249" s="16">
        <f t="shared" si="125"/>
        <v>52731.33</v>
      </c>
      <c r="AB249" s="16">
        <f t="shared" si="134"/>
        <v>44618.82</v>
      </c>
      <c r="AC249" s="16">
        <f t="shared" si="126"/>
        <v>48675.08</v>
      </c>
      <c r="AD249" s="16">
        <f>ROUND($E$3*D249*M249*$E$4*85%,2)</f>
        <v>58815.72</v>
      </c>
      <c r="AE249" s="16">
        <f t="shared" si="127"/>
        <v>22667.31</v>
      </c>
      <c r="AF249" s="16">
        <f t="shared" si="128"/>
        <v>26246.36</v>
      </c>
      <c r="AG249" s="16">
        <f t="shared" si="129"/>
        <v>29539.31</v>
      </c>
      <c r="AH249" s="16">
        <f t="shared" si="130"/>
        <v>31353.119999999999</v>
      </c>
      <c r="AI249" s="16">
        <f t="shared" si="131"/>
        <v>31018.43</v>
      </c>
      <c r="AJ249" s="16">
        <f t="shared" si="138"/>
        <v>26246.36</v>
      </c>
      <c r="AK249" s="16">
        <f t="shared" si="132"/>
        <v>28632.400000000001</v>
      </c>
      <c r="AL249" s="16">
        <f>ROUND($E$3*D249*M249*$E$4*50%,2)</f>
        <v>34597.480000000003</v>
      </c>
      <c r="AN249" s="38"/>
      <c r="AO249" s="38"/>
    </row>
    <row r="250" spans="1:41" ht="38.25">
      <c r="A250" s="1">
        <v>238</v>
      </c>
      <c r="B250" s="1" t="s">
        <v>477</v>
      </c>
      <c r="C250" s="9" t="s">
        <v>478</v>
      </c>
      <c r="D250" s="10">
        <v>1.54</v>
      </c>
      <c r="E250" s="1" t="s">
        <v>5</v>
      </c>
      <c r="F250" s="1" t="s">
        <v>5</v>
      </c>
      <c r="G250" s="24">
        <f t="shared" si="90"/>
        <v>0.95</v>
      </c>
      <c r="H250" s="24">
        <f t="shared" si="91"/>
        <v>1.1000000000000001</v>
      </c>
      <c r="I250" s="24">
        <f t="shared" si="92"/>
        <v>1.2</v>
      </c>
      <c r="J250" s="24">
        <f t="shared" si="93"/>
        <v>1.3</v>
      </c>
      <c r="K250" s="24">
        <f t="shared" si="94"/>
        <v>1.1000000000000001</v>
      </c>
      <c r="L250" s="24">
        <f t="shared" si="95"/>
        <v>1.2</v>
      </c>
      <c r="M250" s="24">
        <f t="shared" si="96"/>
        <v>1.45</v>
      </c>
      <c r="N250" s="24"/>
      <c r="O250" s="16">
        <f t="shared" si="115"/>
        <v>34056.26</v>
      </c>
      <c r="P250" s="16">
        <f t="shared" si="116"/>
        <v>39433.56</v>
      </c>
      <c r="Q250" s="16">
        <f t="shared" si="117"/>
        <v>44381.01</v>
      </c>
      <c r="R250" s="16">
        <f t="shared" si="118"/>
        <v>47106.16</v>
      </c>
      <c r="S250" s="16">
        <f t="shared" si="119"/>
        <v>46603.3</v>
      </c>
      <c r="T250" s="16">
        <f t="shared" si="133"/>
        <v>39433.56</v>
      </c>
      <c r="U250" s="16">
        <f t="shared" si="120"/>
        <v>43018.43</v>
      </c>
      <c r="V250" s="16">
        <f>ROUND($E$3*D250*M250*$E$4,2)</f>
        <v>51980.6</v>
      </c>
      <c r="W250" s="16">
        <f t="shared" si="121"/>
        <v>28947.82</v>
      </c>
      <c r="X250" s="16">
        <f t="shared" si="122"/>
        <v>33518.53</v>
      </c>
      <c r="Y250" s="16">
        <f t="shared" si="123"/>
        <v>37723.86</v>
      </c>
      <c r="Z250" s="16">
        <f t="shared" si="124"/>
        <v>40040.230000000003</v>
      </c>
      <c r="AA250" s="16">
        <f t="shared" si="125"/>
        <v>39612.81</v>
      </c>
      <c r="AB250" s="16">
        <f t="shared" si="134"/>
        <v>33518.53</v>
      </c>
      <c r="AC250" s="16">
        <f t="shared" si="126"/>
        <v>36565.67</v>
      </c>
      <c r="AD250" s="16">
        <f>ROUND($E$3*D250*M250*$E$4*85%,2)</f>
        <v>44183.51</v>
      </c>
      <c r="AE250" s="16">
        <f t="shared" si="127"/>
        <v>17028.13</v>
      </c>
      <c r="AF250" s="16">
        <f t="shared" si="128"/>
        <v>19716.78</v>
      </c>
      <c r="AG250" s="16">
        <f t="shared" si="129"/>
        <v>22190.5</v>
      </c>
      <c r="AH250" s="16">
        <f t="shared" si="130"/>
        <v>23553.08</v>
      </c>
      <c r="AI250" s="16">
        <f t="shared" si="131"/>
        <v>23301.65</v>
      </c>
      <c r="AJ250" s="16">
        <f t="shared" si="138"/>
        <v>19716.78</v>
      </c>
      <c r="AK250" s="16">
        <f t="shared" si="132"/>
        <v>21509.22</v>
      </c>
      <c r="AL250" s="16">
        <f>ROUND($E$3*D250*M250*$E$4*50%,2)</f>
        <v>25990.3</v>
      </c>
      <c r="AN250" s="38"/>
      <c r="AO250" s="38"/>
    </row>
    <row r="251" spans="1:41" ht="38.25">
      <c r="A251" s="1">
        <v>239</v>
      </c>
      <c r="B251" s="1" t="s">
        <v>479</v>
      </c>
      <c r="C251" s="9" t="s">
        <v>480</v>
      </c>
      <c r="D251" s="10">
        <v>1.92</v>
      </c>
      <c r="E251" s="1" t="s">
        <v>5</v>
      </c>
      <c r="F251" s="1" t="s">
        <v>5</v>
      </c>
      <c r="G251" s="24">
        <f t="shared" si="90"/>
        <v>0.95</v>
      </c>
      <c r="H251" s="24">
        <f t="shared" si="91"/>
        <v>1.1000000000000001</v>
      </c>
      <c r="I251" s="24">
        <f t="shared" si="92"/>
        <v>1.2</v>
      </c>
      <c r="J251" s="24">
        <f t="shared" si="93"/>
        <v>1.3</v>
      </c>
      <c r="K251" s="24">
        <f t="shared" si="94"/>
        <v>1.1000000000000001</v>
      </c>
      <c r="L251" s="24">
        <f t="shared" si="95"/>
        <v>1.2</v>
      </c>
      <c r="M251" s="24">
        <f t="shared" si="96"/>
        <v>1.45</v>
      </c>
      <c r="N251" s="24"/>
      <c r="O251" s="16">
        <f t="shared" si="115"/>
        <v>42459.75</v>
      </c>
      <c r="P251" s="16">
        <f t="shared" si="116"/>
        <v>49163.92</v>
      </c>
      <c r="Q251" s="16">
        <f t="shared" si="117"/>
        <v>55332.160000000003</v>
      </c>
      <c r="R251" s="16">
        <f t="shared" si="118"/>
        <v>58729.75</v>
      </c>
      <c r="S251" s="16">
        <f t="shared" si="119"/>
        <v>58102.82</v>
      </c>
      <c r="T251" s="16">
        <f t="shared" si="133"/>
        <v>49163.92</v>
      </c>
      <c r="U251" s="16">
        <f t="shared" si="120"/>
        <v>53633.37</v>
      </c>
      <c r="V251" s="16">
        <f>ROUND($E$3*D251*M251*$E$4,2)</f>
        <v>64806.99</v>
      </c>
      <c r="W251" s="16">
        <f t="shared" si="121"/>
        <v>36090.79</v>
      </c>
      <c r="X251" s="16">
        <f t="shared" si="122"/>
        <v>41789.33</v>
      </c>
      <c r="Y251" s="16">
        <f t="shared" si="123"/>
        <v>47032.34</v>
      </c>
      <c r="Z251" s="16">
        <f t="shared" si="124"/>
        <v>49920.29</v>
      </c>
      <c r="AA251" s="16">
        <f t="shared" si="125"/>
        <v>49387.39</v>
      </c>
      <c r="AB251" s="16">
        <f t="shared" si="134"/>
        <v>41789.33</v>
      </c>
      <c r="AC251" s="16">
        <f t="shared" si="126"/>
        <v>45588.36</v>
      </c>
      <c r="AD251" s="16">
        <f>ROUND($E$3*D251*M251*$E$4*85%,2)</f>
        <v>55085.94</v>
      </c>
      <c r="AE251" s="16">
        <f t="shared" si="127"/>
        <v>21229.88</v>
      </c>
      <c r="AF251" s="16">
        <f t="shared" si="128"/>
        <v>24581.96</v>
      </c>
      <c r="AG251" s="16">
        <f t="shared" si="129"/>
        <v>27666.080000000002</v>
      </c>
      <c r="AH251" s="16">
        <f t="shared" si="130"/>
        <v>29364.880000000001</v>
      </c>
      <c r="AI251" s="16">
        <f t="shared" si="131"/>
        <v>29051.41</v>
      </c>
      <c r="AJ251" s="16">
        <f t="shared" si="138"/>
        <v>24581.96</v>
      </c>
      <c r="AK251" s="16">
        <f t="shared" si="132"/>
        <v>26816.68</v>
      </c>
      <c r="AL251" s="16">
        <f>ROUND($E$3*D251*M251*$E$4*50%,2)</f>
        <v>32403.49</v>
      </c>
      <c r="AN251" s="38"/>
      <c r="AO251" s="38"/>
    </row>
    <row r="252" spans="1:41" ht="38.25">
      <c r="A252" s="1">
        <v>240</v>
      </c>
      <c r="B252" s="1" t="s">
        <v>481</v>
      </c>
      <c r="C252" s="9" t="s">
        <v>482</v>
      </c>
      <c r="D252" s="10">
        <v>2.56</v>
      </c>
      <c r="E252" s="1" t="s">
        <v>5</v>
      </c>
      <c r="F252" s="1" t="s">
        <v>5</v>
      </c>
      <c r="G252" s="24">
        <f t="shared" si="90"/>
        <v>0.95</v>
      </c>
      <c r="H252" s="24">
        <f t="shared" si="91"/>
        <v>1.1000000000000001</v>
      </c>
      <c r="I252" s="24">
        <f t="shared" si="92"/>
        <v>1.2</v>
      </c>
      <c r="J252" s="24">
        <f t="shared" si="93"/>
        <v>1.3</v>
      </c>
      <c r="K252" s="24">
        <f t="shared" si="94"/>
        <v>1.1000000000000001</v>
      </c>
      <c r="L252" s="24">
        <f t="shared" si="95"/>
        <v>1.2</v>
      </c>
      <c r="M252" s="24">
        <f t="shared" si="96"/>
        <v>1.45</v>
      </c>
      <c r="N252" s="24"/>
      <c r="O252" s="16">
        <f t="shared" si="115"/>
        <v>56613</v>
      </c>
      <c r="P252" s="16">
        <f t="shared" si="116"/>
        <v>65551.899999999994</v>
      </c>
      <c r="Q252" s="16">
        <f t="shared" si="117"/>
        <v>73776.22</v>
      </c>
      <c r="R252" s="16">
        <f t="shared" si="118"/>
        <v>78306.34</v>
      </c>
      <c r="S252" s="16">
        <f t="shared" si="119"/>
        <v>77470.42</v>
      </c>
      <c r="T252" s="16">
        <f t="shared" si="133"/>
        <v>65551.899999999994</v>
      </c>
      <c r="U252" s="16">
        <f t="shared" si="120"/>
        <v>71511.16</v>
      </c>
      <c r="V252" s="16">
        <f>ROUND($E$3*D252*M252*$E$4,2)</f>
        <v>86409.32</v>
      </c>
      <c r="W252" s="16">
        <f t="shared" si="121"/>
        <v>48121.05</v>
      </c>
      <c r="X252" s="16">
        <f t="shared" si="122"/>
        <v>55719.11</v>
      </c>
      <c r="Y252" s="16">
        <f t="shared" si="123"/>
        <v>62709.79</v>
      </c>
      <c r="Z252" s="16">
        <f t="shared" si="124"/>
        <v>66560.39</v>
      </c>
      <c r="AA252" s="16">
        <f t="shared" si="125"/>
        <v>65849.86</v>
      </c>
      <c r="AB252" s="16">
        <f t="shared" si="134"/>
        <v>55719.11</v>
      </c>
      <c r="AC252" s="16">
        <f t="shared" si="126"/>
        <v>60784.480000000003</v>
      </c>
      <c r="AD252" s="16">
        <f>ROUND($E$3*D252*M252*$E$4*85%,2)</f>
        <v>73447.92</v>
      </c>
      <c r="AE252" s="16">
        <f t="shared" si="127"/>
        <v>28306.5</v>
      </c>
      <c r="AF252" s="16">
        <f t="shared" si="128"/>
        <v>32775.949999999997</v>
      </c>
      <c r="AG252" s="16">
        <f t="shared" si="129"/>
        <v>36888.11</v>
      </c>
      <c r="AH252" s="16">
        <f t="shared" si="130"/>
        <v>39153.17</v>
      </c>
      <c r="AI252" s="16">
        <f t="shared" si="131"/>
        <v>38735.21</v>
      </c>
      <c r="AJ252" s="16">
        <f t="shared" si="138"/>
        <v>32775.949999999997</v>
      </c>
      <c r="AK252" s="16">
        <f t="shared" si="132"/>
        <v>35755.58</v>
      </c>
      <c r="AL252" s="16">
        <f>ROUND($E$3*D252*M252*$E$4*50%,2)</f>
        <v>43204.66</v>
      </c>
      <c r="AN252" s="38"/>
      <c r="AO252" s="38"/>
    </row>
    <row r="253" spans="1:41" ht="38.25">
      <c r="A253" s="1">
        <v>241</v>
      </c>
      <c r="B253" s="1" t="s">
        <v>483</v>
      </c>
      <c r="C253" s="9" t="s">
        <v>484</v>
      </c>
      <c r="D253" s="10">
        <v>4.12</v>
      </c>
      <c r="E253" s="1" t="s">
        <v>5</v>
      </c>
      <c r="F253" s="1" t="s">
        <v>5</v>
      </c>
      <c r="G253" s="24">
        <f t="shared" si="90"/>
        <v>0.95</v>
      </c>
      <c r="H253" s="24">
        <f t="shared" si="91"/>
        <v>1.1000000000000001</v>
      </c>
      <c r="I253" s="24">
        <f t="shared" si="92"/>
        <v>1.2</v>
      </c>
      <c r="J253" s="24">
        <f t="shared" si="93"/>
        <v>1.3</v>
      </c>
      <c r="K253" s="24">
        <f t="shared" si="94"/>
        <v>1.1000000000000001</v>
      </c>
      <c r="L253" s="24">
        <f t="shared" si="95"/>
        <v>1.2</v>
      </c>
      <c r="M253" s="24">
        <f t="shared" si="96"/>
        <v>1.45</v>
      </c>
      <c r="N253" s="24"/>
      <c r="O253" s="16">
        <f t="shared" si="115"/>
        <v>91111.55</v>
      </c>
      <c r="P253" s="16">
        <f t="shared" si="116"/>
        <v>105497.58</v>
      </c>
      <c r="Q253" s="16">
        <f t="shared" si="117"/>
        <v>118733.6</v>
      </c>
      <c r="R253" s="16">
        <f t="shared" si="118"/>
        <v>126024.26</v>
      </c>
      <c r="S253" s="16">
        <f t="shared" si="119"/>
        <v>124678.96</v>
      </c>
      <c r="T253" s="16">
        <f t="shared" si="133"/>
        <v>105497.58</v>
      </c>
      <c r="U253" s="16">
        <f t="shared" si="120"/>
        <v>115088.27</v>
      </c>
      <c r="V253" s="16">
        <f>ROUND($E$3*D253*M253*$E$4,2)</f>
        <v>139064.99</v>
      </c>
      <c r="W253" s="16">
        <f t="shared" si="121"/>
        <v>77444.820000000007</v>
      </c>
      <c r="X253" s="16">
        <f t="shared" si="122"/>
        <v>89672.94</v>
      </c>
      <c r="Y253" s="16">
        <f t="shared" si="123"/>
        <v>100923.56</v>
      </c>
      <c r="Z253" s="16">
        <f t="shared" si="124"/>
        <v>107120.62</v>
      </c>
      <c r="AA253" s="16">
        <f t="shared" si="125"/>
        <v>105977.12</v>
      </c>
      <c r="AB253" s="16">
        <f t="shared" si="134"/>
        <v>89672.94</v>
      </c>
      <c r="AC253" s="16">
        <f t="shared" si="126"/>
        <v>97825.03</v>
      </c>
      <c r="AD253" s="16">
        <f>ROUND($E$3*D253*M253*$E$4*85%,2)</f>
        <v>118205.25</v>
      </c>
      <c r="AE253" s="16">
        <f t="shared" si="127"/>
        <v>45555.77</v>
      </c>
      <c r="AF253" s="16">
        <f t="shared" si="128"/>
        <v>52748.79</v>
      </c>
      <c r="AG253" s="16">
        <f t="shared" si="129"/>
        <v>59366.8</v>
      </c>
      <c r="AH253" s="16">
        <f t="shared" si="130"/>
        <v>63012.13</v>
      </c>
      <c r="AI253" s="16">
        <f t="shared" si="131"/>
        <v>62339.48</v>
      </c>
      <c r="AJ253" s="16">
        <f t="shared" si="138"/>
        <v>52748.79</v>
      </c>
      <c r="AK253" s="16">
        <f t="shared" si="132"/>
        <v>57544.14</v>
      </c>
      <c r="AL253" s="16">
        <f>ROUND($E$3*D253*M253*$E$4*50%,2)</f>
        <v>69532.5</v>
      </c>
      <c r="AN253" s="38"/>
      <c r="AO253" s="38"/>
    </row>
    <row r="254" spans="1:41" ht="25.5">
      <c r="A254" s="1">
        <v>242</v>
      </c>
      <c r="B254" s="1" t="s">
        <v>485</v>
      </c>
      <c r="C254" s="9" t="s">
        <v>486</v>
      </c>
      <c r="D254" s="10">
        <v>0.99</v>
      </c>
      <c r="E254" s="1" t="s">
        <v>5</v>
      </c>
      <c r="F254" s="1" t="s">
        <v>5</v>
      </c>
      <c r="G254" s="24">
        <f t="shared" si="90"/>
        <v>0.95</v>
      </c>
      <c r="H254" s="24">
        <f t="shared" si="91"/>
        <v>1.1000000000000001</v>
      </c>
      <c r="I254" s="24">
        <f t="shared" si="92"/>
        <v>1.2</v>
      </c>
      <c r="J254" s="24">
        <f t="shared" si="93"/>
        <v>1.3</v>
      </c>
      <c r="K254" s="24">
        <f t="shared" si="94"/>
        <v>1.1000000000000001</v>
      </c>
      <c r="L254" s="24">
        <f t="shared" si="95"/>
        <v>1.2</v>
      </c>
      <c r="M254" s="24">
        <f t="shared" si="96"/>
        <v>1.45</v>
      </c>
      <c r="N254" s="24"/>
      <c r="O254" s="16">
        <f t="shared" si="115"/>
        <v>21893.31</v>
      </c>
      <c r="P254" s="16">
        <f t="shared" si="116"/>
        <v>25350.15</v>
      </c>
      <c r="Q254" s="16">
        <f t="shared" si="117"/>
        <v>28530.65</v>
      </c>
      <c r="R254" s="16">
        <f t="shared" si="118"/>
        <v>30282.53</v>
      </c>
      <c r="S254" s="16">
        <f t="shared" si="119"/>
        <v>29959.26</v>
      </c>
      <c r="T254" s="16">
        <f t="shared" si="133"/>
        <v>25350.15</v>
      </c>
      <c r="U254" s="16">
        <f t="shared" si="120"/>
        <v>27654.71</v>
      </c>
      <c r="V254" s="16">
        <f>ROUND($E$3*D254*M254*$E$4,2)</f>
        <v>33416.1</v>
      </c>
      <c r="W254" s="16">
        <f t="shared" si="121"/>
        <v>18609.310000000001</v>
      </c>
      <c r="X254" s="16">
        <f t="shared" si="122"/>
        <v>21547.63</v>
      </c>
      <c r="Y254" s="16">
        <f t="shared" si="123"/>
        <v>24251.05</v>
      </c>
      <c r="Z254" s="16">
        <f t="shared" si="124"/>
        <v>25740.15</v>
      </c>
      <c r="AA254" s="16">
        <f t="shared" si="125"/>
        <v>25465.38</v>
      </c>
      <c r="AB254" s="16">
        <f t="shared" si="134"/>
        <v>21547.63</v>
      </c>
      <c r="AC254" s="16">
        <f t="shared" si="126"/>
        <v>23506.5</v>
      </c>
      <c r="AD254" s="16">
        <f>ROUND($E$3*D254*M254*$E$4*85%,2)</f>
        <v>28403.69</v>
      </c>
      <c r="AE254" s="16">
        <f t="shared" si="127"/>
        <v>10946.65</v>
      </c>
      <c r="AF254" s="16">
        <f t="shared" si="128"/>
        <v>12675.07</v>
      </c>
      <c r="AG254" s="16">
        <f t="shared" si="129"/>
        <v>14265.32</v>
      </c>
      <c r="AH254" s="16">
        <f t="shared" si="130"/>
        <v>15141.26</v>
      </c>
      <c r="AI254" s="16">
        <f t="shared" si="131"/>
        <v>14979.63</v>
      </c>
      <c r="AJ254" s="16">
        <f t="shared" si="138"/>
        <v>12675.07</v>
      </c>
      <c r="AK254" s="16">
        <f t="shared" si="132"/>
        <v>13827.35</v>
      </c>
      <c r="AL254" s="16">
        <f>ROUND($E$3*D254*M254*$E$4*50%,2)</f>
        <v>16708.05</v>
      </c>
      <c r="AN254" s="38"/>
      <c r="AO254" s="38"/>
    </row>
    <row r="255" spans="1:41" ht="26.25" customHeight="1">
      <c r="A255" s="1">
        <v>243</v>
      </c>
      <c r="B255" s="1" t="s">
        <v>487</v>
      </c>
      <c r="C255" s="9" t="s">
        <v>488</v>
      </c>
      <c r="D255" s="10">
        <v>1.52</v>
      </c>
      <c r="E255" s="1" t="s">
        <v>5</v>
      </c>
      <c r="F255" s="1" t="s">
        <v>5</v>
      </c>
      <c r="G255" s="24">
        <f t="shared" si="90"/>
        <v>0.95</v>
      </c>
      <c r="H255" s="24">
        <f t="shared" si="91"/>
        <v>1.1000000000000001</v>
      </c>
      <c r="I255" s="24">
        <f t="shared" si="92"/>
        <v>1.2</v>
      </c>
      <c r="J255" s="24">
        <f t="shared" si="93"/>
        <v>1.3</v>
      </c>
      <c r="K255" s="24">
        <f t="shared" si="94"/>
        <v>1.1000000000000001</v>
      </c>
      <c r="L255" s="24">
        <f t="shared" si="95"/>
        <v>1.2</v>
      </c>
      <c r="M255" s="24">
        <f t="shared" si="96"/>
        <v>1.45</v>
      </c>
      <c r="N255" s="24"/>
      <c r="O255" s="16">
        <f t="shared" si="115"/>
        <v>33613.97</v>
      </c>
      <c r="P255" s="16">
        <f t="shared" si="116"/>
        <v>38921.440000000002</v>
      </c>
      <c r="Q255" s="16">
        <f t="shared" si="117"/>
        <v>43804.63</v>
      </c>
      <c r="R255" s="16">
        <f t="shared" si="118"/>
        <v>46494.39</v>
      </c>
      <c r="S255" s="16">
        <f t="shared" si="119"/>
        <v>45998.06</v>
      </c>
      <c r="T255" s="16">
        <f t="shared" si="133"/>
        <v>38921.440000000002</v>
      </c>
      <c r="U255" s="16">
        <f t="shared" si="120"/>
        <v>42459.75</v>
      </c>
      <c r="V255" s="16">
        <f>ROUND($E$3*D255*M255*$E$4,2)</f>
        <v>51305.53</v>
      </c>
      <c r="W255" s="16">
        <f t="shared" si="121"/>
        <v>28571.87</v>
      </c>
      <c r="X255" s="16">
        <f t="shared" si="122"/>
        <v>33083.22</v>
      </c>
      <c r="Y255" s="16">
        <f t="shared" si="123"/>
        <v>37233.94</v>
      </c>
      <c r="Z255" s="16">
        <f t="shared" si="124"/>
        <v>39520.230000000003</v>
      </c>
      <c r="AA255" s="16">
        <f t="shared" si="125"/>
        <v>39098.35</v>
      </c>
      <c r="AB255" s="16">
        <f t="shared" si="134"/>
        <v>33083.22</v>
      </c>
      <c r="AC255" s="16">
        <f t="shared" si="126"/>
        <v>36090.79</v>
      </c>
      <c r="AD255" s="16">
        <f>ROUND($E$3*D255*M255*$E$4*85%,2)</f>
        <v>43609.7</v>
      </c>
      <c r="AE255" s="16">
        <f t="shared" si="127"/>
        <v>16806.98</v>
      </c>
      <c r="AF255" s="16">
        <f t="shared" si="128"/>
        <v>19460.72</v>
      </c>
      <c r="AG255" s="16">
        <f t="shared" si="129"/>
        <v>21902.31</v>
      </c>
      <c r="AH255" s="16">
        <f t="shared" si="130"/>
        <v>23247.19</v>
      </c>
      <c r="AI255" s="16">
        <f t="shared" si="131"/>
        <v>22999.03</v>
      </c>
      <c r="AJ255" s="16">
        <f t="shared" si="138"/>
        <v>19460.72</v>
      </c>
      <c r="AK255" s="16">
        <f t="shared" si="132"/>
        <v>21229.88</v>
      </c>
      <c r="AL255" s="16">
        <f>ROUND($E$3*D255*M255*$E$4*50%,2)</f>
        <v>25652.77</v>
      </c>
      <c r="AN255" s="38"/>
      <c r="AO255" s="38"/>
    </row>
    <row r="256" spans="1:41" ht="25.5">
      <c r="A256" s="1">
        <v>244</v>
      </c>
      <c r="B256" s="1" t="s">
        <v>489</v>
      </c>
      <c r="C256" s="9" t="s">
        <v>490</v>
      </c>
      <c r="D256" s="10">
        <v>0.69</v>
      </c>
      <c r="E256" s="1" t="s">
        <v>5</v>
      </c>
      <c r="F256" s="1" t="s">
        <v>5</v>
      </c>
      <c r="G256" s="24">
        <f t="shared" si="90"/>
        <v>0.95</v>
      </c>
      <c r="H256" s="24">
        <f t="shared" si="91"/>
        <v>1.1000000000000001</v>
      </c>
      <c r="I256" s="24">
        <f t="shared" si="92"/>
        <v>1.2</v>
      </c>
      <c r="J256" s="24">
        <f t="shared" si="93"/>
        <v>1.3</v>
      </c>
      <c r="K256" s="24">
        <f t="shared" si="94"/>
        <v>1.1000000000000001</v>
      </c>
      <c r="L256" s="24">
        <f t="shared" si="95"/>
        <v>1.2</v>
      </c>
      <c r="M256" s="24">
        <f t="shared" si="96"/>
        <v>1.45</v>
      </c>
      <c r="N256" s="24"/>
      <c r="O256" s="16">
        <f t="shared" si="115"/>
        <v>15258.97</v>
      </c>
      <c r="P256" s="16">
        <f t="shared" si="116"/>
        <v>17668.28</v>
      </c>
      <c r="Q256" s="16">
        <f t="shared" si="117"/>
        <v>19885</v>
      </c>
      <c r="R256" s="16">
        <f t="shared" si="118"/>
        <v>21106</v>
      </c>
      <c r="S256" s="16">
        <f t="shared" si="119"/>
        <v>20880.7</v>
      </c>
      <c r="T256" s="16">
        <f t="shared" si="133"/>
        <v>17668.28</v>
      </c>
      <c r="U256" s="16">
        <f t="shared" si="120"/>
        <v>19274.490000000002</v>
      </c>
      <c r="V256" s="16">
        <f>ROUND($E$3*D256*M256*$E$4,2)</f>
        <v>23290.01</v>
      </c>
      <c r="W256" s="16">
        <f t="shared" si="121"/>
        <v>12970.13</v>
      </c>
      <c r="X256" s="16">
        <f t="shared" si="122"/>
        <v>15018.04</v>
      </c>
      <c r="Y256" s="16">
        <f t="shared" si="123"/>
        <v>16902.25</v>
      </c>
      <c r="Z256" s="16">
        <f t="shared" si="124"/>
        <v>17940.099999999999</v>
      </c>
      <c r="AA256" s="16">
        <f t="shared" si="125"/>
        <v>17748.59</v>
      </c>
      <c r="AB256" s="16">
        <f t="shared" si="134"/>
        <v>15018.04</v>
      </c>
      <c r="AC256" s="16">
        <f t="shared" si="126"/>
        <v>16383.32</v>
      </c>
      <c r="AD256" s="16">
        <f>ROUND($E$3*D256*M256*$E$4*85%,2)</f>
        <v>19796.509999999998</v>
      </c>
      <c r="AE256" s="16">
        <f t="shared" si="127"/>
        <v>7629.49</v>
      </c>
      <c r="AF256" s="16">
        <f t="shared" si="128"/>
        <v>8834.14</v>
      </c>
      <c r="AG256" s="16">
        <f t="shared" si="129"/>
        <v>9942.5</v>
      </c>
      <c r="AH256" s="16">
        <f t="shared" si="130"/>
        <v>10553</v>
      </c>
      <c r="AI256" s="16">
        <f t="shared" si="131"/>
        <v>10440.35</v>
      </c>
      <c r="AJ256" s="16">
        <f t="shared" si="138"/>
        <v>8834.14</v>
      </c>
      <c r="AK256" s="16">
        <f t="shared" si="132"/>
        <v>9637.25</v>
      </c>
      <c r="AL256" s="16">
        <f>ROUND($E$3*D256*M256*$E$4*50%,2)</f>
        <v>11645.01</v>
      </c>
      <c r="AN256" s="38"/>
      <c r="AO256" s="38"/>
    </row>
    <row r="257" spans="1:41" ht="38.25">
      <c r="A257" s="1">
        <v>245</v>
      </c>
      <c r="B257" s="1" t="s">
        <v>491</v>
      </c>
      <c r="C257" s="9" t="s">
        <v>492</v>
      </c>
      <c r="D257" s="10">
        <v>0.56000000000000005</v>
      </c>
      <c r="E257" s="1" t="s">
        <v>5</v>
      </c>
      <c r="F257" s="1" t="s">
        <v>5</v>
      </c>
      <c r="G257" s="24">
        <f t="shared" si="90"/>
        <v>0.95</v>
      </c>
      <c r="H257" s="24">
        <f t="shared" si="91"/>
        <v>1.1000000000000001</v>
      </c>
      <c r="I257" s="24">
        <f t="shared" si="92"/>
        <v>1.2</v>
      </c>
      <c r="J257" s="24">
        <f t="shared" si="93"/>
        <v>1.3</v>
      </c>
      <c r="K257" s="24">
        <f t="shared" si="94"/>
        <v>1.1000000000000001</v>
      </c>
      <c r="L257" s="24">
        <f t="shared" si="95"/>
        <v>1.2</v>
      </c>
      <c r="M257" s="24">
        <f t="shared" si="96"/>
        <v>1.45</v>
      </c>
      <c r="N257" s="24"/>
      <c r="O257" s="16">
        <f t="shared" si="115"/>
        <v>12384.09</v>
      </c>
      <c r="P257" s="16">
        <f t="shared" si="116"/>
        <v>14339.48</v>
      </c>
      <c r="Q257" s="16">
        <f t="shared" si="117"/>
        <v>16138.55</v>
      </c>
      <c r="R257" s="16">
        <f t="shared" si="118"/>
        <v>17129.509999999998</v>
      </c>
      <c r="S257" s="16">
        <f t="shared" si="119"/>
        <v>16946.650000000001</v>
      </c>
      <c r="T257" s="16">
        <f t="shared" si="133"/>
        <v>14339.48</v>
      </c>
      <c r="U257" s="16">
        <f t="shared" si="120"/>
        <v>15643.07</v>
      </c>
      <c r="V257" s="16">
        <f>ROUND($E$3*D257*M257*$E$4,2)</f>
        <v>18902.04</v>
      </c>
      <c r="W257" s="16">
        <f t="shared" si="121"/>
        <v>10526.48</v>
      </c>
      <c r="X257" s="16">
        <f t="shared" si="122"/>
        <v>12188.56</v>
      </c>
      <c r="Y257" s="16">
        <f t="shared" si="123"/>
        <v>13717.77</v>
      </c>
      <c r="Z257" s="16">
        <f t="shared" si="124"/>
        <v>14560.08</v>
      </c>
      <c r="AA257" s="16">
        <f t="shared" si="125"/>
        <v>14404.66</v>
      </c>
      <c r="AB257" s="16">
        <f t="shared" si="134"/>
        <v>12188.56</v>
      </c>
      <c r="AC257" s="16">
        <f t="shared" si="126"/>
        <v>13296.61</v>
      </c>
      <c r="AD257" s="16">
        <f>ROUND($E$3*D257*M257*$E$4*85%,2)</f>
        <v>16066.73</v>
      </c>
      <c r="AE257" s="16">
        <f t="shared" si="127"/>
        <v>6192.05</v>
      </c>
      <c r="AF257" s="16">
        <f t="shared" si="128"/>
        <v>7169.74</v>
      </c>
      <c r="AG257" s="16">
        <f t="shared" si="129"/>
        <v>8069.27</v>
      </c>
      <c r="AH257" s="16">
        <f t="shared" si="130"/>
        <v>8564.76</v>
      </c>
      <c r="AI257" s="16">
        <f t="shared" si="131"/>
        <v>8473.33</v>
      </c>
      <c r="AJ257" s="16">
        <f t="shared" si="138"/>
        <v>7169.74</v>
      </c>
      <c r="AK257" s="16">
        <f t="shared" si="132"/>
        <v>7821.53</v>
      </c>
      <c r="AL257" s="16">
        <f>ROUND($E$3*D257*M257*$E$4*50%,2)</f>
        <v>9451.02</v>
      </c>
      <c r="AN257" s="38"/>
      <c r="AO257" s="38"/>
    </row>
    <row r="258" spans="1:41" ht="25.5">
      <c r="A258" s="1">
        <v>246</v>
      </c>
      <c r="B258" s="1" t="s">
        <v>493</v>
      </c>
      <c r="C258" s="9" t="s">
        <v>494</v>
      </c>
      <c r="D258" s="10">
        <v>0.74</v>
      </c>
      <c r="E258" s="1" t="s">
        <v>5</v>
      </c>
      <c r="F258" s="1" t="s">
        <v>5</v>
      </c>
      <c r="G258" s="24">
        <f t="shared" si="90"/>
        <v>0.95</v>
      </c>
      <c r="H258" s="24">
        <f t="shared" si="91"/>
        <v>1.1000000000000001</v>
      </c>
      <c r="I258" s="24">
        <f t="shared" si="92"/>
        <v>1.2</v>
      </c>
      <c r="J258" s="24">
        <f t="shared" si="93"/>
        <v>1.3</v>
      </c>
      <c r="K258" s="24">
        <f t="shared" si="94"/>
        <v>1.1000000000000001</v>
      </c>
      <c r="L258" s="24">
        <f t="shared" si="95"/>
        <v>1.2</v>
      </c>
      <c r="M258" s="24">
        <f t="shared" si="96"/>
        <v>1.45</v>
      </c>
      <c r="N258" s="24"/>
      <c r="O258" s="16">
        <f t="shared" si="115"/>
        <v>16364.7</v>
      </c>
      <c r="P258" s="16">
        <f t="shared" si="116"/>
        <v>18948.59</v>
      </c>
      <c r="Q258" s="16">
        <f t="shared" si="117"/>
        <v>21325.94</v>
      </c>
      <c r="R258" s="16">
        <f t="shared" si="118"/>
        <v>22635.43</v>
      </c>
      <c r="S258" s="16">
        <f t="shared" si="119"/>
        <v>22393.79</v>
      </c>
      <c r="T258" s="16">
        <f t="shared" si="133"/>
        <v>18948.59</v>
      </c>
      <c r="U258" s="16">
        <f t="shared" si="120"/>
        <v>20671.189999999999</v>
      </c>
      <c r="V258" s="16">
        <f>ROUND($E$3*D258*M258*$E$4,2)</f>
        <v>24977.69</v>
      </c>
      <c r="W258" s="16">
        <f t="shared" si="121"/>
        <v>13909.99</v>
      </c>
      <c r="X258" s="16">
        <f t="shared" si="122"/>
        <v>16106.31</v>
      </c>
      <c r="Y258" s="16">
        <f t="shared" si="123"/>
        <v>18127.05</v>
      </c>
      <c r="Z258" s="16">
        <f t="shared" si="124"/>
        <v>19240.11</v>
      </c>
      <c r="AA258" s="16">
        <f t="shared" si="125"/>
        <v>19034.72</v>
      </c>
      <c r="AB258" s="16">
        <f t="shared" si="134"/>
        <v>16106.31</v>
      </c>
      <c r="AC258" s="16">
        <f t="shared" si="126"/>
        <v>17570.52</v>
      </c>
      <c r="AD258" s="16">
        <f>ROUND($E$3*D258*M258*$E$4*85%,2)</f>
        <v>21231.040000000001</v>
      </c>
      <c r="AE258" s="16">
        <f t="shared" si="127"/>
        <v>8182.35</v>
      </c>
      <c r="AF258" s="16">
        <f t="shared" si="128"/>
        <v>9474.2999999999993</v>
      </c>
      <c r="AG258" s="16">
        <f t="shared" si="129"/>
        <v>10662.97</v>
      </c>
      <c r="AH258" s="16">
        <f t="shared" si="130"/>
        <v>11317.71</v>
      </c>
      <c r="AI258" s="16">
        <f t="shared" si="131"/>
        <v>11196.9</v>
      </c>
      <c r="AJ258" s="16">
        <f t="shared" si="138"/>
        <v>9474.2999999999993</v>
      </c>
      <c r="AK258" s="16">
        <f t="shared" si="132"/>
        <v>10335.6</v>
      </c>
      <c r="AL258" s="16">
        <f>ROUND($E$3*D258*M258*$E$4*50%,2)</f>
        <v>12488.85</v>
      </c>
      <c r="AN258" s="38"/>
      <c r="AO258" s="38"/>
    </row>
    <row r="259" spans="1:41" ht="38.25">
      <c r="A259" s="1">
        <v>247</v>
      </c>
      <c r="B259" s="1" t="s">
        <v>495</v>
      </c>
      <c r="C259" s="9" t="s">
        <v>496</v>
      </c>
      <c r="D259" s="10">
        <v>1.44</v>
      </c>
      <c r="E259" s="1" t="s">
        <v>5</v>
      </c>
      <c r="F259" s="1" t="s">
        <v>5</v>
      </c>
      <c r="G259" s="24">
        <f t="shared" si="90"/>
        <v>0.95</v>
      </c>
      <c r="H259" s="24">
        <f t="shared" si="91"/>
        <v>1.1000000000000001</v>
      </c>
      <c r="I259" s="24">
        <f t="shared" si="92"/>
        <v>1.2</v>
      </c>
      <c r="J259" s="24">
        <f t="shared" si="93"/>
        <v>1.3</v>
      </c>
      <c r="K259" s="24">
        <f t="shared" si="94"/>
        <v>1.1000000000000001</v>
      </c>
      <c r="L259" s="24">
        <f t="shared" si="95"/>
        <v>1.2</v>
      </c>
      <c r="M259" s="24">
        <f t="shared" si="96"/>
        <v>1.45</v>
      </c>
      <c r="N259" s="24"/>
      <c r="O259" s="16">
        <f t="shared" si="115"/>
        <v>31844.81</v>
      </c>
      <c r="P259" s="16">
        <f t="shared" si="116"/>
        <v>36872.94</v>
      </c>
      <c r="Q259" s="16">
        <f t="shared" si="117"/>
        <v>41499.120000000003</v>
      </c>
      <c r="R259" s="16">
        <f t="shared" si="118"/>
        <v>44047.31</v>
      </c>
      <c r="S259" s="16">
        <f t="shared" si="119"/>
        <v>43577.11</v>
      </c>
      <c r="T259" s="16">
        <f t="shared" si="133"/>
        <v>36872.94</v>
      </c>
      <c r="U259" s="16">
        <f t="shared" si="120"/>
        <v>40225.03</v>
      </c>
      <c r="V259" s="16">
        <f>ROUND($E$3*D259*M259*$E$4,2)</f>
        <v>48605.24</v>
      </c>
      <c r="W259" s="16">
        <f t="shared" si="121"/>
        <v>27068.09</v>
      </c>
      <c r="X259" s="16">
        <f t="shared" si="122"/>
        <v>31342</v>
      </c>
      <c r="Y259" s="16">
        <f t="shared" si="123"/>
        <v>35274.25</v>
      </c>
      <c r="Z259" s="16">
        <f t="shared" si="124"/>
        <v>37440.22</v>
      </c>
      <c r="AA259" s="16">
        <f t="shared" si="125"/>
        <v>37040.550000000003</v>
      </c>
      <c r="AB259" s="16">
        <f t="shared" si="134"/>
        <v>31342</v>
      </c>
      <c r="AC259" s="16">
        <f t="shared" si="126"/>
        <v>34191.269999999997</v>
      </c>
      <c r="AD259" s="16">
        <f>ROUND($E$3*D259*M259*$E$4*85%,2)</f>
        <v>41314.449999999997</v>
      </c>
      <c r="AE259" s="16">
        <f t="shared" si="127"/>
        <v>15922.41</v>
      </c>
      <c r="AF259" s="16">
        <f t="shared" si="128"/>
        <v>18436.47</v>
      </c>
      <c r="AG259" s="16">
        <f t="shared" si="129"/>
        <v>20749.560000000001</v>
      </c>
      <c r="AH259" s="16">
        <f t="shared" si="130"/>
        <v>22023.66</v>
      </c>
      <c r="AI259" s="16">
        <f t="shared" si="131"/>
        <v>21788.560000000001</v>
      </c>
      <c r="AJ259" s="16">
        <f t="shared" si="138"/>
        <v>18436.47</v>
      </c>
      <c r="AK259" s="16">
        <f t="shared" si="132"/>
        <v>20112.509999999998</v>
      </c>
      <c r="AL259" s="16">
        <f>ROUND($E$3*D259*M259*$E$4*50%,2)</f>
        <v>24302.62</v>
      </c>
      <c r="AN259" s="38"/>
      <c r="AO259" s="38"/>
    </row>
    <row r="260" spans="1:41" ht="25.5">
      <c r="A260" s="1">
        <v>248</v>
      </c>
      <c r="B260" s="1" t="s">
        <v>497</v>
      </c>
      <c r="C260" s="9" t="s">
        <v>498</v>
      </c>
      <c r="D260" s="10">
        <v>7.07</v>
      </c>
      <c r="E260" s="1" t="s">
        <v>5</v>
      </c>
      <c r="F260" s="1" t="s">
        <v>5</v>
      </c>
      <c r="G260" s="24">
        <f t="shared" si="90"/>
        <v>0.95</v>
      </c>
      <c r="H260" s="24">
        <f t="shared" si="91"/>
        <v>1.1000000000000001</v>
      </c>
      <c r="I260" s="24">
        <f t="shared" si="92"/>
        <v>1.2</v>
      </c>
      <c r="J260" s="24">
        <f t="shared" si="93"/>
        <v>1.3</v>
      </c>
      <c r="K260" s="24">
        <f t="shared" si="94"/>
        <v>1.1000000000000001</v>
      </c>
      <c r="L260" s="24">
        <f t="shared" si="95"/>
        <v>1.2</v>
      </c>
      <c r="M260" s="24">
        <f t="shared" si="96"/>
        <v>1.45</v>
      </c>
      <c r="N260" s="24"/>
      <c r="O260" s="16">
        <f t="shared" si="115"/>
        <v>156349.19</v>
      </c>
      <c r="P260" s="16">
        <f t="shared" si="116"/>
        <v>181035.9</v>
      </c>
      <c r="Q260" s="16">
        <f t="shared" si="117"/>
        <v>203749.16</v>
      </c>
      <c r="R260" s="16">
        <f t="shared" si="118"/>
        <v>216260.08</v>
      </c>
      <c r="S260" s="16">
        <f t="shared" si="119"/>
        <v>213951.52</v>
      </c>
      <c r="T260" s="16">
        <f t="shared" si="133"/>
        <v>181035.9</v>
      </c>
      <c r="U260" s="16">
        <f t="shared" si="120"/>
        <v>197493.71</v>
      </c>
      <c r="V260" s="16">
        <f>ROUND($E$3*D260*M260*$E$4,2)</f>
        <v>238638.23</v>
      </c>
      <c r="W260" s="16">
        <f t="shared" si="121"/>
        <v>132896.81</v>
      </c>
      <c r="X260" s="16">
        <f t="shared" si="122"/>
        <v>153880.51</v>
      </c>
      <c r="Y260" s="16">
        <f t="shared" si="123"/>
        <v>173186.79</v>
      </c>
      <c r="Z260" s="16">
        <f t="shared" si="124"/>
        <v>183821.07</v>
      </c>
      <c r="AA260" s="16">
        <f t="shared" si="125"/>
        <v>181858.79</v>
      </c>
      <c r="AB260" s="16">
        <f t="shared" si="134"/>
        <v>153880.51</v>
      </c>
      <c r="AC260" s="16">
        <f t="shared" si="126"/>
        <v>167869.65</v>
      </c>
      <c r="AD260" s="16">
        <f>ROUND($E$3*D260*M260*$E$4*85%,2)</f>
        <v>202842.5</v>
      </c>
      <c r="AE260" s="16">
        <f t="shared" si="127"/>
        <v>78174.59</v>
      </c>
      <c r="AF260" s="16">
        <f t="shared" si="128"/>
        <v>90517.95</v>
      </c>
      <c r="AG260" s="16">
        <f t="shared" si="129"/>
        <v>101874.58</v>
      </c>
      <c r="AH260" s="16">
        <f t="shared" si="130"/>
        <v>108130.04</v>
      </c>
      <c r="AI260" s="16">
        <f t="shared" si="131"/>
        <v>106975.76</v>
      </c>
      <c r="AJ260" s="16">
        <f t="shared" si="138"/>
        <v>90517.95</v>
      </c>
      <c r="AK260" s="16">
        <f t="shared" si="132"/>
        <v>98746.85</v>
      </c>
      <c r="AL260" s="16">
        <f>ROUND($E$3*D260*M260*$E$4*50%,2)</f>
        <v>119319.12</v>
      </c>
      <c r="AN260" s="38"/>
      <c r="AO260" s="38"/>
    </row>
    <row r="261" spans="1:41" ht="26.25" customHeight="1">
      <c r="A261" s="1">
        <v>249</v>
      </c>
      <c r="B261" s="1" t="s">
        <v>499</v>
      </c>
      <c r="C261" s="9" t="s">
        <v>500</v>
      </c>
      <c r="D261" s="10">
        <v>4.46</v>
      </c>
      <c r="E261" s="1" t="s">
        <v>5</v>
      </c>
      <c r="F261" s="1" t="s">
        <v>5</v>
      </c>
      <c r="G261" s="24">
        <f t="shared" si="90"/>
        <v>0.95</v>
      </c>
      <c r="H261" s="24">
        <f t="shared" si="91"/>
        <v>1.1000000000000001</v>
      </c>
      <c r="I261" s="24">
        <f t="shared" si="92"/>
        <v>1.2</v>
      </c>
      <c r="J261" s="24">
        <f t="shared" si="93"/>
        <v>1.3</v>
      </c>
      <c r="K261" s="24">
        <f t="shared" si="94"/>
        <v>1.1000000000000001</v>
      </c>
      <c r="L261" s="24">
        <f t="shared" si="95"/>
        <v>1.2</v>
      </c>
      <c r="M261" s="24">
        <f t="shared" si="96"/>
        <v>1.45</v>
      </c>
      <c r="N261" s="24"/>
      <c r="O261" s="16">
        <f t="shared" si="115"/>
        <v>98630.46</v>
      </c>
      <c r="P261" s="16">
        <f t="shared" si="116"/>
        <v>114203.69</v>
      </c>
      <c r="Q261" s="16">
        <f t="shared" si="117"/>
        <v>128532</v>
      </c>
      <c r="R261" s="16">
        <f t="shared" si="118"/>
        <v>136424.32000000001</v>
      </c>
      <c r="S261" s="16">
        <f t="shared" si="119"/>
        <v>134968</v>
      </c>
      <c r="T261" s="16">
        <f t="shared" si="133"/>
        <v>114203.69</v>
      </c>
      <c r="U261" s="16">
        <f t="shared" si="120"/>
        <v>124585.85</v>
      </c>
      <c r="V261" s="16">
        <f>ROUND($E$3*D261*M261*$E$4,2)</f>
        <v>150541.23000000001</v>
      </c>
      <c r="W261" s="16">
        <f t="shared" si="121"/>
        <v>83835.89</v>
      </c>
      <c r="X261" s="16">
        <f t="shared" si="122"/>
        <v>97073.14</v>
      </c>
      <c r="Y261" s="16">
        <f t="shared" si="123"/>
        <v>109252.2</v>
      </c>
      <c r="Z261" s="16">
        <f t="shared" si="124"/>
        <v>115960.67</v>
      </c>
      <c r="AA261" s="16">
        <f t="shared" si="125"/>
        <v>114722.8</v>
      </c>
      <c r="AB261" s="16">
        <f t="shared" si="134"/>
        <v>97073.14</v>
      </c>
      <c r="AC261" s="16">
        <f t="shared" si="126"/>
        <v>105897.97</v>
      </c>
      <c r="AD261" s="16">
        <f>ROUND($E$3*D261*M261*$E$4*85%,2)</f>
        <v>127960.05</v>
      </c>
      <c r="AE261" s="16">
        <f t="shared" si="127"/>
        <v>49315.23</v>
      </c>
      <c r="AF261" s="16">
        <f t="shared" si="128"/>
        <v>57101.85</v>
      </c>
      <c r="AG261" s="16">
        <f t="shared" si="129"/>
        <v>64266</v>
      </c>
      <c r="AH261" s="16">
        <f t="shared" si="130"/>
        <v>68212.160000000003</v>
      </c>
      <c r="AI261" s="16">
        <f t="shared" si="131"/>
        <v>67484</v>
      </c>
      <c r="AJ261" s="16">
        <f t="shared" si="138"/>
        <v>57101.85</v>
      </c>
      <c r="AK261" s="16">
        <f t="shared" si="132"/>
        <v>62292.92</v>
      </c>
      <c r="AL261" s="16">
        <f>ROUND($E$3*D261*M261*$E$4*50%,2)</f>
        <v>75270.62</v>
      </c>
      <c r="AN261" s="38"/>
      <c r="AO261" s="38"/>
    </row>
    <row r="262" spans="1:41" ht="25.5">
      <c r="A262" s="1">
        <v>250</v>
      </c>
      <c r="B262" s="1" t="s">
        <v>501</v>
      </c>
      <c r="C262" s="9" t="s">
        <v>502</v>
      </c>
      <c r="D262" s="10">
        <v>0.79</v>
      </c>
      <c r="E262" s="1" t="s">
        <v>5</v>
      </c>
      <c r="F262" s="1" t="s">
        <v>5</v>
      </c>
      <c r="G262" s="24">
        <f t="shared" si="90"/>
        <v>0.95</v>
      </c>
      <c r="H262" s="24">
        <f t="shared" si="91"/>
        <v>1.1000000000000001</v>
      </c>
      <c r="I262" s="24">
        <f t="shared" si="92"/>
        <v>1.2</v>
      </c>
      <c r="J262" s="24">
        <f t="shared" si="93"/>
        <v>1.3</v>
      </c>
      <c r="K262" s="24">
        <f t="shared" si="94"/>
        <v>1.1000000000000001</v>
      </c>
      <c r="L262" s="24">
        <f t="shared" si="95"/>
        <v>1.2</v>
      </c>
      <c r="M262" s="24">
        <f t="shared" si="96"/>
        <v>1.45</v>
      </c>
      <c r="N262" s="24"/>
      <c r="O262" s="16">
        <f t="shared" si="115"/>
        <v>17470.419999999998</v>
      </c>
      <c r="P262" s="16">
        <f t="shared" si="116"/>
        <v>20228.91</v>
      </c>
      <c r="Q262" s="16">
        <f t="shared" si="117"/>
        <v>22766.880000000001</v>
      </c>
      <c r="R262" s="16">
        <f t="shared" si="118"/>
        <v>24164.85</v>
      </c>
      <c r="S262" s="16">
        <f t="shared" si="119"/>
        <v>23906.89</v>
      </c>
      <c r="T262" s="16">
        <f t="shared" si="133"/>
        <v>20228.91</v>
      </c>
      <c r="U262" s="16">
        <f t="shared" si="120"/>
        <v>22067.9</v>
      </c>
      <c r="V262" s="16">
        <f>ROUND($E$3*D262*M262*$E$4,2)</f>
        <v>26665.38</v>
      </c>
      <c r="W262" s="16">
        <f t="shared" si="121"/>
        <v>14849.86</v>
      </c>
      <c r="X262" s="16">
        <f t="shared" si="122"/>
        <v>17194.57</v>
      </c>
      <c r="Y262" s="16">
        <f t="shared" si="123"/>
        <v>19351.849999999999</v>
      </c>
      <c r="Z262" s="16">
        <f t="shared" si="124"/>
        <v>20540.12</v>
      </c>
      <c r="AA262" s="16">
        <f t="shared" si="125"/>
        <v>20320.849999999999</v>
      </c>
      <c r="AB262" s="16">
        <f t="shared" si="134"/>
        <v>17194.57</v>
      </c>
      <c r="AC262" s="16">
        <f t="shared" si="126"/>
        <v>18757.71</v>
      </c>
      <c r="AD262" s="16">
        <f>ROUND($E$3*D262*M262*$E$4*85%,2)</f>
        <v>22665.57</v>
      </c>
      <c r="AE262" s="16">
        <f t="shared" si="127"/>
        <v>8735.2099999999991</v>
      </c>
      <c r="AF262" s="16">
        <f t="shared" si="128"/>
        <v>10114.450000000001</v>
      </c>
      <c r="AG262" s="16">
        <f t="shared" si="129"/>
        <v>11383.44</v>
      </c>
      <c r="AH262" s="16">
        <f t="shared" si="130"/>
        <v>12082.42</v>
      </c>
      <c r="AI262" s="16">
        <f t="shared" si="131"/>
        <v>11953.44</v>
      </c>
      <c r="AJ262" s="16">
        <f t="shared" si="138"/>
        <v>10114.450000000001</v>
      </c>
      <c r="AK262" s="16">
        <f t="shared" si="132"/>
        <v>11033.95</v>
      </c>
      <c r="AL262" s="16">
        <f>ROUND($E$3*D262*M262*$E$4*50%,2)</f>
        <v>13332.69</v>
      </c>
      <c r="AN262" s="38"/>
      <c r="AO262" s="38"/>
    </row>
    <row r="263" spans="1:41" ht="25.5">
      <c r="A263" s="1">
        <v>251</v>
      </c>
      <c r="B263" s="1" t="s">
        <v>503</v>
      </c>
      <c r="C263" s="9" t="s">
        <v>504</v>
      </c>
      <c r="D263" s="10">
        <v>0.93</v>
      </c>
      <c r="E263" s="1" t="s">
        <v>5</v>
      </c>
      <c r="F263" s="1" t="s">
        <v>5</v>
      </c>
      <c r="G263" s="24">
        <f t="shared" si="90"/>
        <v>0.95</v>
      </c>
      <c r="H263" s="24">
        <f t="shared" si="91"/>
        <v>1.1000000000000001</v>
      </c>
      <c r="I263" s="24">
        <f t="shared" si="92"/>
        <v>1.2</v>
      </c>
      <c r="J263" s="24">
        <f t="shared" si="93"/>
        <v>1.3</v>
      </c>
      <c r="K263" s="24">
        <f t="shared" si="94"/>
        <v>1.1000000000000001</v>
      </c>
      <c r="L263" s="24">
        <f t="shared" si="95"/>
        <v>1.2</v>
      </c>
      <c r="M263" s="24">
        <f t="shared" si="96"/>
        <v>1.45</v>
      </c>
      <c r="N263" s="24"/>
      <c r="O263" s="16">
        <f t="shared" si="115"/>
        <v>20566.439999999999</v>
      </c>
      <c r="P263" s="16">
        <f t="shared" si="116"/>
        <v>23813.77</v>
      </c>
      <c r="Q263" s="16">
        <f t="shared" si="117"/>
        <v>26801.52</v>
      </c>
      <c r="R263" s="16">
        <f t="shared" si="118"/>
        <v>28447.22</v>
      </c>
      <c r="S263" s="16">
        <f t="shared" si="119"/>
        <v>28143.55</v>
      </c>
      <c r="T263" s="16">
        <f t="shared" si="133"/>
        <v>23813.77</v>
      </c>
      <c r="U263" s="16">
        <f t="shared" si="120"/>
        <v>25978.66</v>
      </c>
      <c r="V263" s="16">
        <f>ROUND($E$3*D263*M263*$E$4,2)</f>
        <v>31390.880000000001</v>
      </c>
      <c r="W263" s="16">
        <f t="shared" si="121"/>
        <v>17481.48</v>
      </c>
      <c r="X263" s="16">
        <f t="shared" si="122"/>
        <v>20241.71</v>
      </c>
      <c r="Y263" s="16">
        <f t="shared" si="123"/>
        <v>22781.29</v>
      </c>
      <c r="Z263" s="16">
        <f t="shared" si="124"/>
        <v>24180.14</v>
      </c>
      <c r="AA263" s="16">
        <f t="shared" si="125"/>
        <v>23922.02</v>
      </c>
      <c r="AB263" s="16">
        <f t="shared" si="134"/>
        <v>20241.71</v>
      </c>
      <c r="AC263" s="16">
        <f t="shared" si="126"/>
        <v>22081.86</v>
      </c>
      <c r="AD263" s="16">
        <f>ROUND($E$3*D263*M263*$E$4*85%,2)</f>
        <v>26682.25</v>
      </c>
      <c r="AE263" s="16">
        <f t="shared" si="127"/>
        <v>10283.219999999999</v>
      </c>
      <c r="AF263" s="16">
        <f t="shared" si="128"/>
        <v>11906.89</v>
      </c>
      <c r="AG263" s="16">
        <f t="shared" si="129"/>
        <v>13400.76</v>
      </c>
      <c r="AH263" s="16">
        <f t="shared" si="130"/>
        <v>14223.61</v>
      </c>
      <c r="AI263" s="16">
        <f t="shared" si="131"/>
        <v>14071.78</v>
      </c>
      <c r="AJ263" s="16">
        <f t="shared" si="138"/>
        <v>11906.89</v>
      </c>
      <c r="AK263" s="16">
        <f t="shared" si="132"/>
        <v>12989.33</v>
      </c>
      <c r="AL263" s="16">
        <f>ROUND($E$3*D263*M263*$E$4*50%,2)</f>
        <v>15695.44</v>
      </c>
      <c r="AN263" s="38"/>
      <c r="AO263" s="38"/>
    </row>
    <row r="264" spans="1:41" ht="25.5">
      <c r="A264" s="1">
        <v>252</v>
      </c>
      <c r="B264" s="1" t="s">
        <v>505</v>
      </c>
      <c r="C264" s="9" t="s">
        <v>506</v>
      </c>
      <c r="D264" s="10">
        <v>1.37</v>
      </c>
      <c r="E264" s="1" t="s">
        <v>5</v>
      </c>
      <c r="F264" s="1" t="s">
        <v>5</v>
      </c>
      <c r="G264" s="24">
        <f t="shared" si="90"/>
        <v>0.95</v>
      </c>
      <c r="H264" s="24">
        <f t="shared" si="91"/>
        <v>1.1000000000000001</v>
      </c>
      <c r="I264" s="24">
        <f t="shared" si="92"/>
        <v>1.2</v>
      </c>
      <c r="J264" s="24">
        <f t="shared" si="93"/>
        <v>1.3</v>
      </c>
      <c r="K264" s="24">
        <f t="shared" si="94"/>
        <v>1.1000000000000001</v>
      </c>
      <c r="L264" s="24">
        <f t="shared" si="95"/>
        <v>1.2</v>
      </c>
      <c r="M264" s="24">
        <f t="shared" si="96"/>
        <v>1.45</v>
      </c>
      <c r="N264" s="24"/>
      <c r="O264" s="16">
        <f t="shared" si="115"/>
        <v>30296.799999999999</v>
      </c>
      <c r="P264" s="16">
        <f t="shared" si="116"/>
        <v>35080.51</v>
      </c>
      <c r="Q264" s="16">
        <f t="shared" si="117"/>
        <v>39481.800000000003</v>
      </c>
      <c r="R264" s="16">
        <f t="shared" si="118"/>
        <v>41906.129999999997</v>
      </c>
      <c r="S264" s="16">
        <f t="shared" si="119"/>
        <v>41458.78</v>
      </c>
      <c r="T264" s="16">
        <f t="shared" si="133"/>
        <v>35080.51</v>
      </c>
      <c r="U264" s="16">
        <f t="shared" si="120"/>
        <v>38269.64</v>
      </c>
      <c r="V264" s="16">
        <f>ROUND($E$3*D264*M264*$E$4,2)</f>
        <v>46242.49</v>
      </c>
      <c r="W264" s="16">
        <f t="shared" si="121"/>
        <v>25752.28</v>
      </c>
      <c r="X264" s="16">
        <f t="shared" si="122"/>
        <v>29818.43</v>
      </c>
      <c r="Y264" s="16">
        <f t="shared" si="123"/>
        <v>33559.53</v>
      </c>
      <c r="Z264" s="16">
        <f t="shared" si="124"/>
        <v>35620.21</v>
      </c>
      <c r="AA264" s="16">
        <f t="shared" si="125"/>
        <v>35239.96</v>
      </c>
      <c r="AB264" s="16">
        <f t="shared" si="134"/>
        <v>29818.43</v>
      </c>
      <c r="AC264" s="16">
        <f t="shared" si="126"/>
        <v>32529.200000000001</v>
      </c>
      <c r="AD264" s="16">
        <f>ROUND($E$3*D264*M264*$E$4*85%,2)</f>
        <v>39306.11</v>
      </c>
      <c r="AE264" s="16">
        <f t="shared" si="127"/>
        <v>15148.4</v>
      </c>
      <c r="AF264" s="16">
        <f t="shared" si="128"/>
        <v>17540.25</v>
      </c>
      <c r="AG264" s="16">
        <f t="shared" si="129"/>
        <v>19740.900000000001</v>
      </c>
      <c r="AH264" s="16">
        <f t="shared" si="130"/>
        <v>20953.060000000001</v>
      </c>
      <c r="AI264" s="16">
        <f t="shared" si="131"/>
        <v>20729.39</v>
      </c>
      <c r="AJ264" s="16">
        <f t="shared" si="138"/>
        <v>17540.25</v>
      </c>
      <c r="AK264" s="16">
        <f t="shared" si="132"/>
        <v>19134.82</v>
      </c>
      <c r="AL264" s="16">
        <f>ROUND($E$3*D264*M264*$E$4*50%,2)</f>
        <v>23121.24</v>
      </c>
      <c r="AN264" s="38"/>
      <c r="AO264" s="38"/>
    </row>
    <row r="265" spans="1:41" ht="25.5">
      <c r="A265" s="1">
        <v>253</v>
      </c>
      <c r="B265" s="1" t="s">
        <v>507</v>
      </c>
      <c r="C265" s="9" t="s">
        <v>508</v>
      </c>
      <c r="D265" s="10">
        <v>2.42</v>
      </c>
      <c r="E265" s="1" t="s">
        <v>5</v>
      </c>
      <c r="F265" s="1" t="s">
        <v>5</v>
      </c>
      <c r="G265" s="24">
        <f t="shared" si="90"/>
        <v>0.95</v>
      </c>
      <c r="H265" s="24">
        <f t="shared" si="91"/>
        <v>1.1000000000000001</v>
      </c>
      <c r="I265" s="24">
        <f t="shared" si="92"/>
        <v>1.2</v>
      </c>
      <c r="J265" s="24">
        <f t="shared" si="93"/>
        <v>1.3</v>
      </c>
      <c r="K265" s="24">
        <f t="shared" si="94"/>
        <v>1.1000000000000001</v>
      </c>
      <c r="L265" s="24">
        <f t="shared" si="95"/>
        <v>1.2</v>
      </c>
      <c r="M265" s="24">
        <f t="shared" si="96"/>
        <v>1.45</v>
      </c>
      <c r="N265" s="24"/>
      <c r="O265" s="16">
        <f t="shared" si="115"/>
        <v>53516.98</v>
      </c>
      <c r="P265" s="16">
        <f t="shared" si="116"/>
        <v>61967.03</v>
      </c>
      <c r="Q265" s="16">
        <f t="shared" si="117"/>
        <v>69741.58</v>
      </c>
      <c r="R265" s="16">
        <f t="shared" si="118"/>
        <v>74023.960000000006</v>
      </c>
      <c r="S265" s="16">
        <f t="shared" si="119"/>
        <v>73233.759999999995</v>
      </c>
      <c r="T265" s="16">
        <f t="shared" si="133"/>
        <v>61967.03</v>
      </c>
      <c r="U265" s="16">
        <f t="shared" si="120"/>
        <v>67600.39</v>
      </c>
      <c r="V265" s="16">
        <f>ROUND($E$3*D265*M265*$E$4,2)</f>
        <v>81683.81</v>
      </c>
      <c r="W265" s="16">
        <f t="shared" si="121"/>
        <v>45489.43</v>
      </c>
      <c r="X265" s="16">
        <f t="shared" si="122"/>
        <v>52671.97</v>
      </c>
      <c r="Y265" s="16">
        <f t="shared" si="123"/>
        <v>59280.34</v>
      </c>
      <c r="Z265" s="16">
        <f t="shared" si="124"/>
        <v>62920.37</v>
      </c>
      <c r="AA265" s="16">
        <f t="shared" si="125"/>
        <v>62248.69</v>
      </c>
      <c r="AB265" s="16">
        <f t="shared" si="134"/>
        <v>52671.97</v>
      </c>
      <c r="AC265" s="16">
        <f t="shared" si="126"/>
        <v>57460.33</v>
      </c>
      <c r="AD265" s="16">
        <f>ROUND($E$3*D265*M265*$E$4*85%,2)</f>
        <v>69431.240000000005</v>
      </c>
      <c r="AE265" s="16">
        <f t="shared" si="127"/>
        <v>26758.49</v>
      </c>
      <c r="AF265" s="16">
        <f t="shared" si="128"/>
        <v>30983.51</v>
      </c>
      <c r="AG265" s="16">
        <f t="shared" si="129"/>
        <v>34870.79</v>
      </c>
      <c r="AH265" s="16">
        <f t="shared" si="130"/>
        <v>37011.980000000003</v>
      </c>
      <c r="AI265" s="16">
        <f t="shared" si="131"/>
        <v>36616.879999999997</v>
      </c>
      <c r="AJ265" s="16">
        <f t="shared" si="138"/>
        <v>30983.51</v>
      </c>
      <c r="AK265" s="16">
        <f t="shared" si="132"/>
        <v>33800.199999999997</v>
      </c>
      <c r="AL265" s="16">
        <f>ROUND($E$3*D265*M265*$E$4*50%,2)</f>
        <v>40841.9</v>
      </c>
      <c r="AN265" s="38"/>
      <c r="AO265" s="38"/>
    </row>
    <row r="266" spans="1:41" ht="25.5">
      <c r="A266" s="1">
        <v>254</v>
      </c>
      <c r="B266" s="1" t="s">
        <v>509</v>
      </c>
      <c r="C266" s="9" t="s">
        <v>510</v>
      </c>
      <c r="D266" s="10">
        <v>3.15</v>
      </c>
      <c r="E266" s="1" t="s">
        <v>5</v>
      </c>
      <c r="F266" s="1" t="s">
        <v>5</v>
      </c>
      <c r="G266" s="24">
        <f t="shared" si="90"/>
        <v>0.95</v>
      </c>
      <c r="H266" s="24">
        <f t="shared" si="91"/>
        <v>1.1000000000000001</v>
      </c>
      <c r="I266" s="24">
        <f t="shared" si="92"/>
        <v>1.2</v>
      </c>
      <c r="J266" s="24">
        <f t="shared" si="93"/>
        <v>1.3</v>
      </c>
      <c r="K266" s="24">
        <f t="shared" si="94"/>
        <v>1.1000000000000001</v>
      </c>
      <c r="L266" s="24">
        <f t="shared" si="95"/>
        <v>1.2</v>
      </c>
      <c r="M266" s="24">
        <f t="shared" si="96"/>
        <v>1.45</v>
      </c>
      <c r="N266" s="24"/>
      <c r="O266" s="16">
        <f t="shared" si="115"/>
        <v>69660.53</v>
      </c>
      <c r="P266" s="16">
        <f t="shared" si="116"/>
        <v>80659.56</v>
      </c>
      <c r="Q266" s="16">
        <f t="shared" si="117"/>
        <v>90779.33</v>
      </c>
      <c r="R266" s="16">
        <f t="shared" si="118"/>
        <v>96353.5</v>
      </c>
      <c r="S266" s="16">
        <f t="shared" si="119"/>
        <v>95324.93</v>
      </c>
      <c r="T266" s="16">
        <f t="shared" si="133"/>
        <v>80659.56</v>
      </c>
      <c r="U266" s="16">
        <f t="shared" si="120"/>
        <v>87992.25</v>
      </c>
      <c r="V266" s="16">
        <f>ROUND($E$3*D266*M266*$E$4,2)</f>
        <v>106323.96</v>
      </c>
      <c r="W266" s="16">
        <f t="shared" si="121"/>
        <v>59211.45</v>
      </c>
      <c r="X266" s="16">
        <f t="shared" si="122"/>
        <v>68560.63</v>
      </c>
      <c r="Y266" s="16">
        <f t="shared" si="123"/>
        <v>77162.429999999993</v>
      </c>
      <c r="Z266" s="16">
        <f t="shared" si="124"/>
        <v>81900.479999999996</v>
      </c>
      <c r="AA266" s="16">
        <f t="shared" si="125"/>
        <v>81026.19</v>
      </c>
      <c r="AB266" s="16">
        <f t="shared" si="134"/>
        <v>68560.63</v>
      </c>
      <c r="AC266" s="16">
        <f t="shared" si="126"/>
        <v>74793.41</v>
      </c>
      <c r="AD266" s="16">
        <f>ROUND($E$3*D266*M266*$E$4*85%,2)</f>
        <v>90375.37</v>
      </c>
      <c r="AE266" s="16">
        <f t="shared" si="127"/>
        <v>34830.26</v>
      </c>
      <c r="AF266" s="16">
        <f t="shared" si="128"/>
        <v>40329.78</v>
      </c>
      <c r="AG266" s="16">
        <f t="shared" si="129"/>
        <v>45389.67</v>
      </c>
      <c r="AH266" s="16">
        <f t="shared" si="130"/>
        <v>48176.75</v>
      </c>
      <c r="AI266" s="16">
        <f t="shared" si="131"/>
        <v>47662.47</v>
      </c>
      <c r="AJ266" s="16">
        <f t="shared" si="138"/>
        <v>40329.78</v>
      </c>
      <c r="AK266" s="16">
        <f t="shared" si="132"/>
        <v>43996.12</v>
      </c>
      <c r="AL266" s="16">
        <f>ROUND($E$3*D266*M266*$E$4*50%,2)</f>
        <v>53161.98</v>
      </c>
      <c r="AN266" s="38"/>
      <c r="AO266" s="38"/>
    </row>
    <row r="267" spans="1:41" ht="25.5">
      <c r="A267" s="1">
        <v>255</v>
      </c>
      <c r="B267" s="1" t="s">
        <v>511</v>
      </c>
      <c r="C267" s="9" t="s">
        <v>512</v>
      </c>
      <c r="D267" s="10">
        <v>0.86</v>
      </c>
      <c r="E267" s="1" t="s">
        <v>5</v>
      </c>
      <c r="F267" s="1" t="s">
        <v>5</v>
      </c>
      <c r="G267" s="24">
        <f t="shared" si="90"/>
        <v>0.95</v>
      </c>
      <c r="H267" s="24">
        <f t="shared" si="91"/>
        <v>1.1000000000000001</v>
      </c>
      <c r="I267" s="24">
        <f t="shared" si="92"/>
        <v>1.2</v>
      </c>
      <c r="J267" s="24">
        <f t="shared" si="93"/>
        <v>1.3</v>
      </c>
      <c r="K267" s="24">
        <f t="shared" si="94"/>
        <v>1.1000000000000001</v>
      </c>
      <c r="L267" s="24">
        <f t="shared" si="95"/>
        <v>1.2</v>
      </c>
      <c r="M267" s="24">
        <f t="shared" si="96"/>
        <v>1.45</v>
      </c>
      <c r="N267" s="24"/>
      <c r="O267" s="16">
        <f t="shared" si="115"/>
        <v>19018.43</v>
      </c>
      <c r="P267" s="16">
        <f t="shared" si="116"/>
        <v>22021.34</v>
      </c>
      <c r="Q267" s="16">
        <f t="shared" si="117"/>
        <v>24784.2</v>
      </c>
      <c r="R267" s="16">
        <f t="shared" si="118"/>
        <v>26306.04</v>
      </c>
      <c r="S267" s="16">
        <f t="shared" si="119"/>
        <v>26025.22</v>
      </c>
      <c r="T267" s="16">
        <f t="shared" si="133"/>
        <v>22021.34</v>
      </c>
      <c r="U267" s="16">
        <f t="shared" si="120"/>
        <v>24023.279999999999</v>
      </c>
      <c r="V267" s="16">
        <f>ROUND($E$3*D267*M267*$E$4,2)</f>
        <v>29028.13</v>
      </c>
      <c r="W267" s="16">
        <f t="shared" si="121"/>
        <v>16165.67</v>
      </c>
      <c r="X267" s="16">
        <f t="shared" si="122"/>
        <v>18718.14</v>
      </c>
      <c r="Y267" s="16">
        <f t="shared" si="123"/>
        <v>21066.57</v>
      </c>
      <c r="Z267" s="16">
        <f t="shared" si="124"/>
        <v>22360.13</v>
      </c>
      <c r="AA267" s="16">
        <f t="shared" si="125"/>
        <v>22121.439999999999</v>
      </c>
      <c r="AB267" s="16">
        <f t="shared" si="134"/>
        <v>18718.14</v>
      </c>
      <c r="AC267" s="16">
        <f t="shared" si="126"/>
        <v>20419.79</v>
      </c>
      <c r="AD267" s="16">
        <f>ROUND($E$3*D267*M267*$E$4*85%,2)</f>
        <v>24673.91</v>
      </c>
      <c r="AE267" s="16">
        <f t="shared" si="127"/>
        <v>9509.2099999999991</v>
      </c>
      <c r="AF267" s="16">
        <f t="shared" si="128"/>
        <v>11010.67</v>
      </c>
      <c r="AG267" s="16">
        <f t="shared" si="129"/>
        <v>12392.1</v>
      </c>
      <c r="AH267" s="16">
        <f t="shared" si="130"/>
        <v>13153.02</v>
      </c>
      <c r="AI267" s="16">
        <f t="shared" si="131"/>
        <v>13012.61</v>
      </c>
      <c r="AJ267" s="16">
        <f t="shared" si="138"/>
        <v>11010.67</v>
      </c>
      <c r="AK267" s="16">
        <f t="shared" si="132"/>
        <v>12011.64</v>
      </c>
      <c r="AL267" s="16">
        <f>ROUND($E$3*D267*M267*$E$4*50%,2)</f>
        <v>14514.06</v>
      </c>
      <c r="AN267" s="38"/>
      <c r="AO267" s="38"/>
    </row>
    <row r="268" spans="1:41" ht="25.5">
      <c r="A268" s="1">
        <v>256</v>
      </c>
      <c r="B268" s="1" t="s">
        <v>513</v>
      </c>
      <c r="C268" s="9" t="s">
        <v>514</v>
      </c>
      <c r="D268" s="10">
        <v>0.49</v>
      </c>
      <c r="E268" s="1" t="s">
        <v>5</v>
      </c>
      <c r="F268" s="1" t="s">
        <v>5</v>
      </c>
      <c r="G268" s="24">
        <f t="shared" si="90"/>
        <v>0.95</v>
      </c>
      <c r="H268" s="24">
        <f t="shared" si="91"/>
        <v>1.1000000000000001</v>
      </c>
      <c r="I268" s="24">
        <f t="shared" si="92"/>
        <v>1.2</v>
      </c>
      <c r="J268" s="24">
        <f t="shared" si="93"/>
        <v>1.3</v>
      </c>
      <c r="K268" s="24">
        <f t="shared" si="94"/>
        <v>1.1000000000000001</v>
      </c>
      <c r="L268" s="24">
        <f t="shared" si="95"/>
        <v>1.2</v>
      </c>
      <c r="M268" s="24">
        <f t="shared" si="96"/>
        <v>1.45</v>
      </c>
      <c r="N268" s="24"/>
      <c r="O268" s="16">
        <f t="shared" si="115"/>
        <v>10836.08</v>
      </c>
      <c r="P268" s="16">
        <f t="shared" si="116"/>
        <v>12547.04</v>
      </c>
      <c r="Q268" s="16">
        <f t="shared" si="117"/>
        <v>14121.23</v>
      </c>
      <c r="R268" s="16">
        <f t="shared" si="118"/>
        <v>14988.32</v>
      </c>
      <c r="S268" s="16">
        <f t="shared" si="119"/>
        <v>14828.32</v>
      </c>
      <c r="T268" s="16">
        <f t="shared" si="133"/>
        <v>12547.04</v>
      </c>
      <c r="U268" s="16">
        <f t="shared" si="120"/>
        <v>13687.68</v>
      </c>
      <c r="V268" s="16">
        <f>ROUND($E$3*D268*M268*$E$4,2)</f>
        <v>16539.28</v>
      </c>
      <c r="W268" s="16">
        <f t="shared" si="121"/>
        <v>9210.67</v>
      </c>
      <c r="X268" s="16">
        <f t="shared" si="122"/>
        <v>10664.99</v>
      </c>
      <c r="Y268" s="16">
        <f t="shared" si="123"/>
        <v>12003.04</v>
      </c>
      <c r="Z268" s="16">
        <f t="shared" si="124"/>
        <v>12740.07</v>
      </c>
      <c r="AA268" s="16">
        <f t="shared" si="125"/>
        <v>12604.07</v>
      </c>
      <c r="AB268" s="16">
        <f t="shared" si="134"/>
        <v>10664.99</v>
      </c>
      <c r="AC268" s="16">
        <f t="shared" si="126"/>
        <v>11634.53</v>
      </c>
      <c r="AD268" s="16">
        <f>ROUND($E$3*D268*M268*$E$4*85%,2)</f>
        <v>14058.39</v>
      </c>
      <c r="AE268" s="16">
        <f t="shared" si="127"/>
        <v>5418.04</v>
      </c>
      <c r="AF268" s="16">
        <f t="shared" si="128"/>
        <v>6273.52</v>
      </c>
      <c r="AG268" s="16">
        <f t="shared" si="129"/>
        <v>7060.61</v>
      </c>
      <c r="AH268" s="16">
        <f t="shared" si="130"/>
        <v>7494.16</v>
      </c>
      <c r="AI268" s="16">
        <f t="shared" si="131"/>
        <v>7414.16</v>
      </c>
      <c r="AJ268" s="16">
        <f t="shared" si="138"/>
        <v>6273.52</v>
      </c>
      <c r="AK268" s="16">
        <f t="shared" si="132"/>
        <v>6843.84</v>
      </c>
      <c r="AL268" s="16">
        <f>ROUND($E$3*D268*M268*$E$4*50%,2)</f>
        <v>8269.64</v>
      </c>
      <c r="AN268" s="38"/>
      <c r="AO268" s="38"/>
    </row>
    <row r="269" spans="1:41" ht="51">
      <c r="A269" s="1">
        <v>257</v>
      </c>
      <c r="B269" s="1" t="s">
        <v>515</v>
      </c>
      <c r="C269" s="9" t="s">
        <v>516</v>
      </c>
      <c r="D269" s="10">
        <v>0.64</v>
      </c>
      <c r="E269" s="1" t="s">
        <v>5</v>
      </c>
      <c r="F269" s="1" t="s">
        <v>5</v>
      </c>
      <c r="G269" s="24">
        <f t="shared" ref="G269:G332" si="139">$B$376</f>
        <v>0.95</v>
      </c>
      <c r="H269" s="24">
        <f t="shared" ref="H269:H332" si="140">$B$377</f>
        <v>1.1000000000000001</v>
      </c>
      <c r="I269" s="24">
        <f t="shared" ref="I269:I332" si="141">$B$378</f>
        <v>1.2</v>
      </c>
      <c r="J269" s="24">
        <f t="shared" ref="J269:J332" si="142">$B$379</f>
        <v>1.3</v>
      </c>
      <c r="K269" s="24">
        <f t="shared" ref="K269:K332" si="143">H269</f>
        <v>1.1000000000000001</v>
      </c>
      <c r="L269" s="24">
        <f t="shared" ref="L269:L332" si="144">$B$380</f>
        <v>1.2</v>
      </c>
      <c r="M269" s="24">
        <f t="shared" ref="M269:M332" si="145">$B$381</f>
        <v>1.45</v>
      </c>
      <c r="N269" s="24"/>
      <c r="O269" s="16">
        <f t="shared" si="115"/>
        <v>14153.25</v>
      </c>
      <c r="P269" s="16">
        <f t="shared" si="116"/>
        <v>16387.97</v>
      </c>
      <c r="Q269" s="16">
        <f t="shared" si="117"/>
        <v>18444.05</v>
      </c>
      <c r="R269" s="16">
        <f t="shared" si="118"/>
        <v>19576.580000000002</v>
      </c>
      <c r="S269" s="16">
        <f t="shared" si="119"/>
        <v>19367.61</v>
      </c>
      <c r="T269" s="16">
        <f t="shared" si="133"/>
        <v>16387.97</v>
      </c>
      <c r="U269" s="16">
        <f t="shared" si="120"/>
        <v>17877.79</v>
      </c>
      <c r="V269" s="16">
        <f>ROUND($E$3*D269*M269*$E$4,2)</f>
        <v>21602.33</v>
      </c>
      <c r="W269" s="16">
        <f t="shared" si="121"/>
        <v>12030.26</v>
      </c>
      <c r="X269" s="16">
        <f t="shared" si="122"/>
        <v>13929.78</v>
      </c>
      <c r="Y269" s="16">
        <f t="shared" si="123"/>
        <v>15677.45</v>
      </c>
      <c r="Z269" s="16">
        <f t="shared" si="124"/>
        <v>16640.099999999999</v>
      </c>
      <c r="AA269" s="16">
        <f t="shared" si="125"/>
        <v>16462.46</v>
      </c>
      <c r="AB269" s="16">
        <f t="shared" si="134"/>
        <v>13929.78</v>
      </c>
      <c r="AC269" s="16">
        <f t="shared" si="126"/>
        <v>15196.12</v>
      </c>
      <c r="AD269" s="16">
        <f>ROUND($E$3*D269*M269*$E$4*85%,2)</f>
        <v>18361.98</v>
      </c>
      <c r="AE269" s="16">
        <f t="shared" si="127"/>
        <v>7076.63</v>
      </c>
      <c r="AF269" s="16">
        <f t="shared" si="128"/>
        <v>8193.99</v>
      </c>
      <c r="AG269" s="16">
        <f t="shared" si="129"/>
        <v>9222.0300000000007</v>
      </c>
      <c r="AH269" s="16">
        <f t="shared" si="130"/>
        <v>9788.2900000000009</v>
      </c>
      <c r="AI269" s="16">
        <f t="shared" si="131"/>
        <v>9683.7999999999993</v>
      </c>
      <c r="AJ269" s="16">
        <f t="shared" si="138"/>
        <v>8193.99</v>
      </c>
      <c r="AK269" s="16">
        <f t="shared" si="132"/>
        <v>8938.89</v>
      </c>
      <c r="AL269" s="16">
        <f>ROUND($E$3*D269*M269*$E$4*50%,2)</f>
        <v>10801.16</v>
      </c>
      <c r="AN269" s="38"/>
      <c r="AO269" s="38"/>
    </row>
    <row r="270" spans="1:41" ht="26.25" customHeight="1">
      <c r="A270" s="1">
        <v>258</v>
      </c>
      <c r="B270" s="1" t="s">
        <v>517</v>
      </c>
      <c r="C270" s="9" t="s">
        <v>518</v>
      </c>
      <c r="D270" s="10">
        <v>0.73</v>
      </c>
      <c r="E270" s="1" t="s">
        <v>38</v>
      </c>
      <c r="F270" s="1" t="s">
        <v>5</v>
      </c>
      <c r="G270" s="24">
        <v>1</v>
      </c>
      <c r="H270" s="24">
        <v>1</v>
      </c>
      <c r="I270" s="24">
        <f t="shared" si="141"/>
        <v>1.2</v>
      </c>
      <c r="J270" s="24">
        <v>1</v>
      </c>
      <c r="K270" s="24">
        <f t="shared" si="143"/>
        <v>1</v>
      </c>
      <c r="L270" s="24">
        <v>1</v>
      </c>
      <c r="M270" s="24">
        <v>1</v>
      </c>
      <c r="N270" s="24"/>
      <c r="O270" s="16">
        <f t="shared" si="115"/>
        <v>16993.21</v>
      </c>
      <c r="P270" s="16">
        <f t="shared" si="116"/>
        <v>16993.21</v>
      </c>
      <c r="Q270" s="16">
        <f t="shared" si="117"/>
        <v>21037.75</v>
      </c>
      <c r="R270" s="16">
        <f t="shared" si="118"/>
        <v>22329.54</v>
      </c>
      <c r="S270" s="16">
        <f t="shared" si="119"/>
        <v>16993.21</v>
      </c>
      <c r="T270" s="16">
        <f t="shared" si="133"/>
        <v>16993.21</v>
      </c>
      <c r="U270" s="16">
        <f t="shared" si="120"/>
        <v>16993.21</v>
      </c>
      <c r="V270" s="16">
        <f>ROUND($E$3*D270*M270*$E$4,2)</f>
        <v>16993.21</v>
      </c>
      <c r="W270" s="16">
        <f t="shared" si="121"/>
        <v>14444.23</v>
      </c>
      <c r="X270" s="16">
        <f t="shared" si="122"/>
        <v>14444.23</v>
      </c>
      <c r="Y270" s="16">
        <f t="shared" si="123"/>
        <v>17882.09</v>
      </c>
      <c r="Z270" s="16">
        <f t="shared" si="124"/>
        <v>18980.11</v>
      </c>
      <c r="AA270" s="16">
        <f t="shared" si="125"/>
        <v>14444.23</v>
      </c>
      <c r="AB270" s="16">
        <f t="shared" si="134"/>
        <v>14444.23</v>
      </c>
      <c r="AC270" s="16">
        <f t="shared" si="126"/>
        <v>14444.23</v>
      </c>
      <c r="AD270" s="16">
        <f>ROUND($E$3*D270*M270*$E$4*85%,2)</f>
        <v>14444.23</v>
      </c>
      <c r="AE270" s="16">
        <f t="shared" si="127"/>
        <v>8496.61</v>
      </c>
      <c r="AF270" s="16">
        <f t="shared" si="128"/>
        <v>8496.61</v>
      </c>
      <c r="AG270" s="16">
        <f t="shared" si="129"/>
        <v>10518.87</v>
      </c>
      <c r="AH270" s="16">
        <f t="shared" si="130"/>
        <v>11164.77</v>
      </c>
      <c r="AI270" s="16">
        <f t="shared" si="131"/>
        <v>8496.61</v>
      </c>
      <c r="AJ270" s="16">
        <f t="shared" si="138"/>
        <v>8496.61</v>
      </c>
      <c r="AK270" s="16">
        <f t="shared" si="132"/>
        <v>8496.61</v>
      </c>
      <c r="AL270" s="16">
        <f>ROUND($E$3*D270*M270*$E$4*50%,2)</f>
        <v>8496.61</v>
      </c>
      <c r="AN270" s="38"/>
      <c r="AO270" s="38"/>
    </row>
    <row r="271" spans="1:41" ht="38.25">
      <c r="A271" s="1">
        <v>259</v>
      </c>
      <c r="B271" s="1" t="s">
        <v>519</v>
      </c>
      <c r="C271" s="9" t="s">
        <v>520</v>
      </c>
      <c r="D271" s="10">
        <v>0.67</v>
      </c>
      <c r="E271" s="1" t="s">
        <v>5</v>
      </c>
      <c r="F271" s="1" t="s">
        <v>5</v>
      </c>
      <c r="G271" s="24">
        <f t="shared" si="139"/>
        <v>0.95</v>
      </c>
      <c r="H271" s="24">
        <f t="shared" si="140"/>
        <v>1.1000000000000001</v>
      </c>
      <c r="I271" s="24">
        <f t="shared" si="141"/>
        <v>1.2</v>
      </c>
      <c r="J271" s="24">
        <f t="shared" si="142"/>
        <v>1.3</v>
      </c>
      <c r="K271" s="24">
        <f t="shared" si="143"/>
        <v>1.1000000000000001</v>
      </c>
      <c r="L271" s="24">
        <f t="shared" si="144"/>
        <v>1.2</v>
      </c>
      <c r="M271" s="24">
        <f t="shared" si="145"/>
        <v>1.45</v>
      </c>
      <c r="N271" s="24"/>
      <c r="O271" s="16">
        <f t="shared" si="115"/>
        <v>14816.68</v>
      </c>
      <c r="P271" s="16">
        <f t="shared" si="116"/>
        <v>17156.16</v>
      </c>
      <c r="Q271" s="16">
        <f t="shared" si="117"/>
        <v>19308.62</v>
      </c>
      <c r="R271" s="16">
        <f t="shared" si="118"/>
        <v>20494.240000000002</v>
      </c>
      <c r="S271" s="16">
        <f t="shared" si="119"/>
        <v>20275.46</v>
      </c>
      <c r="T271" s="16">
        <f t="shared" si="133"/>
        <v>17156.16</v>
      </c>
      <c r="U271" s="16">
        <f t="shared" si="120"/>
        <v>18715.810000000001</v>
      </c>
      <c r="V271" s="16">
        <f>ROUND($E$3*D271*M271*$E$4,2)</f>
        <v>22614.94</v>
      </c>
      <c r="W271" s="16">
        <f t="shared" si="121"/>
        <v>12594.18</v>
      </c>
      <c r="X271" s="16">
        <f t="shared" si="122"/>
        <v>14582.74</v>
      </c>
      <c r="Y271" s="16">
        <f t="shared" si="123"/>
        <v>16412.330000000002</v>
      </c>
      <c r="Z271" s="16">
        <f t="shared" si="124"/>
        <v>17420.099999999999</v>
      </c>
      <c r="AA271" s="16">
        <f t="shared" si="125"/>
        <v>17234.14</v>
      </c>
      <c r="AB271" s="16">
        <f t="shared" si="134"/>
        <v>14582.74</v>
      </c>
      <c r="AC271" s="16">
        <f t="shared" si="126"/>
        <v>15908.44</v>
      </c>
      <c r="AD271" s="16">
        <f>ROUND($E$3*D271*M271*$E$4*85%,2)</f>
        <v>19222.7</v>
      </c>
      <c r="AE271" s="16">
        <f t="shared" si="127"/>
        <v>7408.34</v>
      </c>
      <c r="AF271" s="16">
        <f t="shared" si="128"/>
        <v>8578.08</v>
      </c>
      <c r="AG271" s="16">
        <f t="shared" si="129"/>
        <v>9654.31</v>
      </c>
      <c r="AH271" s="16">
        <f t="shared" si="130"/>
        <v>10247.120000000001</v>
      </c>
      <c r="AI271" s="16">
        <f t="shared" si="131"/>
        <v>10137.73</v>
      </c>
      <c r="AJ271" s="16">
        <f t="shared" si="138"/>
        <v>8578.08</v>
      </c>
      <c r="AK271" s="16">
        <f t="shared" si="132"/>
        <v>9357.91</v>
      </c>
      <c r="AL271" s="16">
        <f>ROUND($E$3*D271*M271*$E$4*50%,2)</f>
        <v>11307.47</v>
      </c>
      <c r="AN271" s="38"/>
      <c r="AO271" s="38"/>
    </row>
    <row r="272" spans="1:41" ht="25.5">
      <c r="A272" s="1">
        <v>260</v>
      </c>
      <c r="B272" s="1" t="s">
        <v>521</v>
      </c>
      <c r="C272" s="9" t="s">
        <v>522</v>
      </c>
      <c r="D272" s="10">
        <v>1.2</v>
      </c>
      <c r="E272" s="1" t="s">
        <v>5</v>
      </c>
      <c r="F272" s="1" t="s">
        <v>5</v>
      </c>
      <c r="G272" s="24">
        <f t="shared" si="139"/>
        <v>0.95</v>
      </c>
      <c r="H272" s="24">
        <f t="shared" si="140"/>
        <v>1.1000000000000001</v>
      </c>
      <c r="I272" s="24">
        <f t="shared" si="141"/>
        <v>1.2</v>
      </c>
      <c r="J272" s="24">
        <f t="shared" si="142"/>
        <v>1.3</v>
      </c>
      <c r="K272" s="24">
        <f t="shared" si="143"/>
        <v>1.1000000000000001</v>
      </c>
      <c r="L272" s="24">
        <f t="shared" si="144"/>
        <v>1.2</v>
      </c>
      <c r="M272" s="24">
        <f t="shared" si="145"/>
        <v>1.45</v>
      </c>
      <c r="N272" s="24"/>
      <c r="O272" s="16">
        <f t="shared" si="115"/>
        <v>26537.34</v>
      </c>
      <c r="P272" s="16">
        <f t="shared" si="116"/>
        <v>30727.45</v>
      </c>
      <c r="Q272" s="16">
        <f t="shared" si="117"/>
        <v>34582.6</v>
      </c>
      <c r="R272" s="16">
        <f t="shared" si="118"/>
        <v>36706.1</v>
      </c>
      <c r="S272" s="16">
        <f t="shared" si="119"/>
        <v>36314.26</v>
      </c>
      <c r="T272" s="16">
        <f t="shared" si="133"/>
        <v>30727.45</v>
      </c>
      <c r="U272" s="16">
        <f t="shared" si="120"/>
        <v>33520.86</v>
      </c>
      <c r="V272" s="16">
        <f>ROUND($E$3*D272*M272*$E$4,2)</f>
        <v>40504.370000000003</v>
      </c>
      <c r="W272" s="16">
        <f t="shared" si="121"/>
        <v>22556.74</v>
      </c>
      <c r="X272" s="16">
        <f t="shared" si="122"/>
        <v>26118.33</v>
      </c>
      <c r="Y272" s="16">
        <f t="shared" si="123"/>
        <v>29395.21</v>
      </c>
      <c r="Z272" s="16">
        <f t="shared" si="124"/>
        <v>31200.18</v>
      </c>
      <c r="AA272" s="16">
        <f t="shared" si="125"/>
        <v>30867.119999999999</v>
      </c>
      <c r="AB272" s="16">
        <f t="shared" si="134"/>
        <v>26118.33</v>
      </c>
      <c r="AC272" s="16">
        <f t="shared" si="126"/>
        <v>28492.73</v>
      </c>
      <c r="AD272" s="16">
        <f>ROUND($E$3*D272*M272*$E$4*85%,2)</f>
        <v>34428.71</v>
      </c>
      <c r="AE272" s="16">
        <f t="shared" si="127"/>
        <v>13268.67</v>
      </c>
      <c r="AF272" s="16">
        <f t="shared" si="128"/>
        <v>15363.73</v>
      </c>
      <c r="AG272" s="16">
        <f t="shared" si="129"/>
        <v>17291.3</v>
      </c>
      <c r="AH272" s="16">
        <f t="shared" si="130"/>
        <v>18353.05</v>
      </c>
      <c r="AI272" s="16">
        <f t="shared" si="131"/>
        <v>18157.13</v>
      </c>
      <c r="AJ272" s="16">
        <f t="shared" si="138"/>
        <v>15363.73</v>
      </c>
      <c r="AK272" s="16">
        <f t="shared" si="132"/>
        <v>16760.43</v>
      </c>
      <c r="AL272" s="16">
        <f>ROUND($E$3*D272*M272*$E$4*50%,2)</f>
        <v>20252.18</v>
      </c>
      <c r="AN272" s="38"/>
      <c r="AO272" s="38"/>
    </row>
    <row r="273" spans="1:41" ht="25.5">
      <c r="A273" s="1">
        <v>261</v>
      </c>
      <c r="B273" s="1" t="s">
        <v>523</v>
      </c>
      <c r="C273" s="9" t="s">
        <v>524</v>
      </c>
      <c r="D273" s="10">
        <v>1.42</v>
      </c>
      <c r="E273" s="1" t="s">
        <v>5</v>
      </c>
      <c r="F273" s="1" t="s">
        <v>5</v>
      </c>
      <c r="G273" s="24">
        <f t="shared" si="139"/>
        <v>0.95</v>
      </c>
      <c r="H273" s="24">
        <f t="shared" si="140"/>
        <v>1.1000000000000001</v>
      </c>
      <c r="I273" s="24">
        <f t="shared" si="141"/>
        <v>1.2</v>
      </c>
      <c r="J273" s="24">
        <f t="shared" si="142"/>
        <v>1.3</v>
      </c>
      <c r="K273" s="24">
        <f t="shared" si="143"/>
        <v>1.1000000000000001</v>
      </c>
      <c r="L273" s="24">
        <f t="shared" si="144"/>
        <v>1.2</v>
      </c>
      <c r="M273" s="24">
        <f t="shared" si="145"/>
        <v>1.45</v>
      </c>
      <c r="N273" s="24"/>
      <c r="O273" s="16">
        <f t="shared" si="115"/>
        <v>31402.52</v>
      </c>
      <c r="P273" s="16">
        <f t="shared" si="116"/>
        <v>36360.82</v>
      </c>
      <c r="Q273" s="16">
        <f t="shared" si="117"/>
        <v>40922.75</v>
      </c>
      <c r="R273" s="16">
        <f t="shared" si="118"/>
        <v>43435.55</v>
      </c>
      <c r="S273" s="16">
        <f t="shared" si="119"/>
        <v>42971.87</v>
      </c>
      <c r="T273" s="16">
        <f t="shared" si="133"/>
        <v>36360.82</v>
      </c>
      <c r="U273" s="16">
        <f t="shared" si="120"/>
        <v>39666.35</v>
      </c>
      <c r="V273" s="16">
        <f>ROUND($E$3*D273*M273*$E$4,2)</f>
        <v>47930.17</v>
      </c>
      <c r="W273" s="16">
        <f t="shared" si="121"/>
        <v>26692.15</v>
      </c>
      <c r="X273" s="16">
        <f t="shared" si="122"/>
        <v>30906.69</v>
      </c>
      <c r="Y273" s="16">
        <f t="shared" si="123"/>
        <v>34784.33</v>
      </c>
      <c r="Z273" s="16">
        <f t="shared" si="124"/>
        <v>36920.21</v>
      </c>
      <c r="AA273" s="16">
        <f t="shared" si="125"/>
        <v>36526.089999999997</v>
      </c>
      <c r="AB273" s="16">
        <f t="shared" si="134"/>
        <v>30906.69</v>
      </c>
      <c r="AC273" s="16">
        <f t="shared" si="126"/>
        <v>33716.39</v>
      </c>
      <c r="AD273" s="16">
        <f>ROUND($E$3*D273*M273*$E$4*85%,2)</f>
        <v>40740.639999999999</v>
      </c>
      <c r="AE273" s="16">
        <f t="shared" si="127"/>
        <v>15701.26</v>
      </c>
      <c r="AF273" s="16">
        <f t="shared" si="128"/>
        <v>18180.41</v>
      </c>
      <c r="AG273" s="16">
        <f t="shared" si="129"/>
        <v>20461.37</v>
      </c>
      <c r="AH273" s="16">
        <f t="shared" si="130"/>
        <v>21717.77</v>
      </c>
      <c r="AI273" s="16">
        <f t="shared" si="131"/>
        <v>21485.94</v>
      </c>
      <c r="AJ273" s="16">
        <f t="shared" si="138"/>
        <v>18180.41</v>
      </c>
      <c r="AK273" s="16">
        <f t="shared" si="132"/>
        <v>19833.169999999998</v>
      </c>
      <c r="AL273" s="16">
        <f>ROUND($E$3*D273*M273*$E$4*50%,2)</f>
        <v>23965.08</v>
      </c>
      <c r="AN273" s="38"/>
      <c r="AO273" s="38"/>
    </row>
    <row r="274" spans="1:41" ht="25.5">
      <c r="A274" s="1">
        <v>262</v>
      </c>
      <c r="B274" s="1" t="s">
        <v>525</v>
      </c>
      <c r="C274" s="9" t="s">
        <v>526</v>
      </c>
      <c r="D274" s="10">
        <v>2.31</v>
      </c>
      <c r="E274" s="1" t="s">
        <v>5</v>
      </c>
      <c r="F274" s="1" t="s">
        <v>5</v>
      </c>
      <c r="G274" s="24">
        <f t="shared" si="139"/>
        <v>0.95</v>
      </c>
      <c r="H274" s="24">
        <f t="shared" si="140"/>
        <v>1.1000000000000001</v>
      </c>
      <c r="I274" s="24">
        <f t="shared" si="141"/>
        <v>1.2</v>
      </c>
      <c r="J274" s="24">
        <f t="shared" si="142"/>
        <v>1.3</v>
      </c>
      <c r="K274" s="24">
        <f t="shared" si="143"/>
        <v>1.1000000000000001</v>
      </c>
      <c r="L274" s="24">
        <f t="shared" si="144"/>
        <v>1.2</v>
      </c>
      <c r="M274" s="24">
        <f t="shared" si="145"/>
        <v>1.45</v>
      </c>
      <c r="N274" s="24"/>
      <c r="O274" s="16">
        <f t="shared" si="115"/>
        <v>51084.39</v>
      </c>
      <c r="P274" s="16">
        <f t="shared" si="116"/>
        <v>59150.34</v>
      </c>
      <c r="Q274" s="16">
        <f t="shared" si="117"/>
        <v>66571.509999999995</v>
      </c>
      <c r="R274" s="16">
        <f t="shared" si="118"/>
        <v>70659.23</v>
      </c>
      <c r="S274" s="16">
        <f t="shared" si="119"/>
        <v>69904.95</v>
      </c>
      <c r="T274" s="16">
        <f t="shared" si="133"/>
        <v>59150.34</v>
      </c>
      <c r="U274" s="16">
        <f t="shared" si="120"/>
        <v>64527.65</v>
      </c>
      <c r="V274" s="16">
        <f>ROUND($E$3*D274*M274*$E$4,2)</f>
        <v>77970.91</v>
      </c>
      <c r="W274" s="16">
        <f t="shared" si="121"/>
        <v>43421.73</v>
      </c>
      <c r="X274" s="16">
        <f t="shared" si="122"/>
        <v>50277.79</v>
      </c>
      <c r="Y274" s="16">
        <f t="shared" si="123"/>
        <v>56585.78</v>
      </c>
      <c r="Z274" s="16">
        <f t="shared" si="124"/>
        <v>60060.35</v>
      </c>
      <c r="AA274" s="16">
        <f t="shared" si="125"/>
        <v>59419.21</v>
      </c>
      <c r="AB274" s="16">
        <f t="shared" si="134"/>
        <v>50277.79</v>
      </c>
      <c r="AC274" s="16">
        <f t="shared" si="126"/>
        <v>54848.5</v>
      </c>
      <c r="AD274" s="16">
        <f>ROUND($E$3*D274*M274*$E$4*85%,2)</f>
        <v>66275.27</v>
      </c>
      <c r="AE274" s="16">
        <f t="shared" si="127"/>
        <v>25542.19</v>
      </c>
      <c r="AF274" s="16">
        <f t="shared" si="128"/>
        <v>29575.17</v>
      </c>
      <c r="AG274" s="16">
        <f t="shared" si="129"/>
        <v>33285.75</v>
      </c>
      <c r="AH274" s="16">
        <f t="shared" si="130"/>
        <v>35329.620000000003</v>
      </c>
      <c r="AI274" s="16">
        <f t="shared" si="131"/>
        <v>34952.480000000003</v>
      </c>
      <c r="AJ274" s="16">
        <f t="shared" si="138"/>
        <v>29575.17</v>
      </c>
      <c r="AK274" s="16">
        <f t="shared" si="132"/>
        <v>32263.82</v>
      </c>
      <c r="AL274" s="16">
        <f>ROUND($E$3*D274*M274*$E$4*50%,2)</f>
        <v>38985.449999999997</v>
      </c>
      <c r="AN274" s="38"/>
      <c r="AO274" s="38"/>
    </row>
    <row r="275" spans="1:41" ht="25.5">
      <c r="A275" s="1">
        <v>263</v>
      </c>
      <c r="B275" s="1" t="s">
        <v>527</v>
      </c>
      <c r="C275" s="9" t="s">
        <v>528</v>
      </c>
      <c r="D275" s="10">
        <v>3.12</v>
      </c>
      <c r="E275" s="1" t="s">
        <v>5</v>
      </c>
      <c r="F275" s="1" t="s">
        <v>5</v>
      </c>
      <c r="G275" s="24">
        <f t="shared" si="139"/>
        <v>0.95</v>
      </c>
      <c r="H275" s="24">
        <f t="shared" si="140"/>
        <v>1.1000000000000001</v>
      </c>
      <c r="I275" s="24">
        <f t="shared" si="141"/>
        <v>1.2</v>
      </c>
      <c r="J275" s="24">
        <f t="shared" si="142"/>
        <v>1.3</v>
      </c>
      <c r="K275" s="24">
        <f t="shared" si="143"/>
        <v>1.1000000000000001</v>
      </c>
      <c r="L275" s="24">
        <f t="shared" si="144"/>
        <v>1.2</v>
      </c>
      <c r="M275" s="24">
        <f t="shared" si="145"/>
        <v>1.45</v>
      </c>
      <c r="N275" s="24"/>
      <c r="O275" s="16">
        <f t="shared" si="115"/>
        <v>68997.09</v>
      </c>
      <c r="P275" s="16">
        <f t="shared" si="116"/>
        <v>79891.37</v>
      </c>
      <c r="Q275" s="16">
        <f t="shared" si="117"/>
        <v>89914.77</v>
      </c>
      <c r="R275" s="16">
        <f t="shared" si="118"/>
        <v>95435.85</v>
      </c>
      <c r="S275" s="16">
        <f t="shared" si="119"/>
        <v>94417.08</v>
      </c>
      <c r="T275" s="16">
        <f t="shared" si="133"/>
        <v>79891.37</v>
      </c>
      <c r="U275" s="16">
        <f t="shared" si="120"/>
        <v>87154.22</v>
      </c>
      <c r="V275" s="16">
        <f>ROUND($E$3*D275*M275*$E$4,2)</f>
        <v>105311.35</v>
      </c>
      <c r="W275" s="16">
        <f t="shared" si="121"/>
        <v>58647.53</v>
      </c>
      <c r="X275" s="16">
        <f t="shared" si="122"/>
        <v>67907.67</v>
      </c>
      <c r="Y275" s="16">
        <f t="shared" si="123"/>
        <v>76427.55</v>
      </c>
      <c r="Z275" s="16">
        <f t="shared" si="124"/>
        <v>81120.47</v>
      </c>
      <c r="AA275" s="16">
        <f t="shared" si="125"/>
        <v>80254.52</v>
      </c>
      <c r="AB275" s="16">
        <f t="shared" si="134"/>
        <v>67907.67</v>
      </c>
      <c r="AC275" s="16">
        <f t="shared" si="126"/>
        <v>74081.09</v>
      </c>
      <c r="AD275" s="16">
        <f>ROUND($E$3*D275*M275*$E$4*85%,2)</f>
        <v>89514.65</v>
      </c>
      <c r="AE275" s="16">
        <f t="shared" si="127"/>
        <v>34498.550000000003</v>
      </c>
      <c r="AF275" s="16">
        <f t="shared" si="128"/>
        <v>39945.69</v>
      </c>
      <c r="AG275" s="16">
        <f t="shared" si="129"/>
        <v>44957.38</v>
      </c>
      <c r="AH275" s="16">
        <f t="shared" si="130"/>
        <v>47717.919999999998</v>
      </c>
      <c r="AI275" s="16">
        <f t="shared" si="131"/>
        <v>47208.54</v>
      </c>
      <c r="AJ275" s="16">
        <f t="shared" si="138"/>
        <v>39945.69</v>
      </c>
      <c r="AK275" s="16">
        <f t="shared" si="132"/>
        <v>43577.11</v>
      </c>
      <c r="AL275" s="16">
        <f>ROUND($E$3*D275*M275*$E$4*50%,2)</f>
        <v>52655.68</v>
      </c>
      <c r="AN275" s="38"/>
      <c r="AO275" s="38"/>
    </row>
    <row r="276" spans="1:41" ht="25.5">
      <c r="A276" s="1">
        <v>264</v>
      </c>
      <c r="B276" s="1" t="s">
        <v>529</v>
      </c>
      <c r="C276" s="9" t="s">
        <v>530</v>
      </c>
      <c r="D276" s="10">
        <v>1.08</v>
      </c>
      <c r="E276" s="1" t="s">
        <v>5</v>
      </c>
      <c r="F276" s="1" t="s">
        <v>5</v>
      </c>
      <c r="G276" s="24">
        <f t="shared" si="139"/>
        <v>0.95</v>
      </c>
      <c r="H276" s="24">
        <f t="shared" si="140"/>
        <v>1.1000000000000001</v>
      </c>
      <c r="I276" s="24">
        <f t="shared" si="141"/>
        <v>1.2</v>
      </c>
      <c r="J276" s="24">
        <f t="shared" si="142"/>
        <v>1.3</v>
      </c>
      <c r="K276" s="24">
        <f t="shared" si="143"/>
        <v>1.1000000000000001</v>
      </c>
      <c r="L276" s="24">
        <f t="shared" si="144"/>
        <v>1.2</v>
      </c>
      <c r="M276" s="24">
        <f t="shared" si="145"/>
        <v>1.45</v>
      </c>
      <c r="N276" s="24"/>
      <c r="O276" s="16">
        <f t="shared" si="115"/>
        <v>23883.61</v>
      </c>
      <c r="P276" s="16">
        <f t="shared" si="116"/>
        <v>27654.71</v>
      </c>
      <c r="Q276" s="16">
        <f t="shared" si="117"/>
        <v>31124.34</v>
      </c>
      <c r="R276" s="16">
        <f t="shared" si="118"/>
        <v>33035.49</v>
      </c>
      <c r="S276" s="16">
        <f t="shared" si="119"/>
        <v>32682.83</v>
      </c>
      <c r="T276" s="16">
        <f t="shared" si="133"/>
        <v>27654.71</v>
      </c>
      <c r="U276" s="16">
        <f t="shared" si="120"/>
        <v>30168.77</v>
      </c>
      <c r="V276" s="16">
        <f>ROUND($E$3*D276*M276*$E$4,2)</f>
        <v>36453.93</v>
      </c>
      <c r="W276" s="16">
        <f t="shared" si="121"/>
        <v>20301.07</v>
      </c>
      <c r="X276" s="16">
        <f t="shared" si="122"/>
        <v>23506.5</v>
      </c>
      <c r="Y276" s="16">
        <f t="shared" si="123"/>
        <v>26455.69</v>
      </c>
      <c r="Z276" s="16">
        <f t="shared" si="124"/>
        <v>28080.16</v>
      </c>
      <c r="AA276" s="16">
        <f t="shared" si="125"/>
        <v>27780.41</v>
      </c>
      <c r="AB276" s="16">
        <f t="shared" si="134"/>
        <v>23506.5</v>
      </c>
      <c r="AC276" s="16">
        <f t="shared" si="126"/>
        <v>25643.45</v>
      </c>
      <c r="AD276" s="16">
        <f>ROUND($E$3*D276*M276*$E$4*85%,2)</f>
        <v>30985.84</v>
      </c>
      <c r="AE276" s="16">
        <f t="shared" si="127"/>
        <v>11941.8</v>
      </c>
      <c r="AF276" s="16">
        <f t="shared" si="128"/>
        <v>13827.35</v>
      </c>
      <c r="AG276" s="16">
        <f t="shared" si="129"/>
        <v>15562.17</v>
      </c>
      <c r="AH276" s="16">
        <f t="shared" si="130"/>
        <v>16517.740000000002</v>
      </c>
      <c r="AI276" s="16">
        <f t="shared" si="131"/>
        <v>16341.42</v>
      </c>
      <c r="AJ276" s="16">
        <f t="shared" si="138"/>
        <v>13827.35</v>
      </c>
      <c r="AK276" s="16">
        <f t="shared" si="132"/>
        <v>15084.39</v>
      </c>
      <c r="AL276" s="16">
        <f>ROUND($E$3*D276*M276*$E$4*50%,2)</f>
        <v>18226.97</v>
      </c>
      <c r="AN276" s="38"/>
      <c r="AO276" s="38"/>
    </row>
    <row r="277" spans="1:41" ht="25.5">
      <c r="A277" s="1">
        <v>265</v>
      </c>
      <c r="B277" s="1" t="s">
        <v>531</v>
      </c>
      <c r="C277" s="9" t="s">
        <v>532</v>
      </c>
      <c r="D277" s="10">
        <v>1.1200000000000001</v>
      </c>
      <c r="E277" s="1" t="s">
        <v>5</v>
      </c>
      <c r="F277" s="1" t="s">
        <v>5</v>
      </c>
      <c r="G277" s="24">
        <f t="shared" si="139"/>
        <v>0.95</v>
      </c>
      <c r="H277" s="24">
        <f t="shared" si="140"/>
        <v>1.1000000000000001</v>
      </c>
      <c r="I277" s="24">
        <f t="shared" si="141"/>
        <v>1.2</v>
      </c>
      <c r="J277" s="24">
        <f t="shared" si="142"/>
        <v>1.3</v>
      </c>
      <c r="K277" s="24">
        <f t="shared" si="143"/>
        <v>1.1000000000000001</v>
      </c>
      <c r="L277" s="24">
        <f t="shared" si="144"/>
        <v>1.2</v>
      </c>
      <c r="M277" s="24">
        <f t="shared" si="145"/>
        <v>1.45</v>
      </c>
      <c r="N277" s="24"/>
      <c r="O277" s="16">
        <f t="shared" ref="O277:O340" si="146">ROUND($E$3*D277*G277*$E$4,2)</f>
        <v>24768.19</v>
      </c>
      <c r="P277" s="16">
        <f t="shared" ref="P277:P340" si="147">ROUND($E$3*D277*H277*$E$4,2)</f>
        <v>28678.95</v>
      </c>
      <c r="Q277" s="16">
        <f t="shared" ref="Q277:Q340" si="148">ROUND($E$3*D277*I277*$E$5,2)</f>
        <v>32277.1</v>
      </c>
      <c r="R277" s="16">
        <f t="shared" ref="R277:R340" si="149">ROUND($E$3*D277*I277*$E$6,2)</f>
        <v>34259.019999999997</v>
      </c>
      <c r="S277" s="16">
        <f t="shared" ref="S277:S340" si="150">ROUND($E$3*D277*J277*$E$4,2)</f>
        <v>33893.31</v>
      </c>
      <c r="T277" s="16">
        <f t="shared" si="133"/>
        <v>28678.95</v>
      </c>
      <c r="U277" s="16">
        <f t="shared" ref="U277:U340" si="151">ROUND($E$3*D277*L277*$E$4,2)</f>
        <v>31286.13</v>
      </c>
      <c r="V277" s="16">
        <f>ROUND($E$3*D277*M277*$E$4,2)</f>
        <v>37804.080000000002</v>
      </c>
      <c r="W277" s="16">
        <f t="shared" ref="W277:W340" si="152">ROUND($E$3*D277*G277*$E$4*85%,2)</f>
        <v>21052.959999999999</v>
      </c>
      <c r="X277" s="16">
        <f t="shared" ref="X277:X340" si="153">ROUND($E$3*D277*H277*$E$4*85%,2)</f>
        <v>24377.11</v>
      </c>
      <c r="Y277" s="16">
        <f t="shared" ref="Y277:Y340" si="154">ROUND($E$3*D277*I277*$E$5*85%,2)</f>
        <v>27435.53</v>
      </c>
      <c r="Z277" s="16">
        <f t="shared" ref="Z277:Z340" si="155">ROUND($E$3*D277*I277*$E$6*85%,2)</f>
        <v>29120.17</v>
      </c>
      <c r="AA277" s="16">
        <f t="shared" ref="AA277:AA340" si="156">ROUND($E$3*D277*J277*$E$4*85%,2)</f>
        <v>28809.31</v>
      </c>
      <c r="AB277" s="16">
        <f t="shared" si="134"/>
        <v>24377.11</v>
      </c>
      <c r="AC277" s="16">
        <f t="shared" ref="AC277:AC340" si="157">ROUND($E$3*D277*L277*$E$4*85%,2)</f>
        <v>26593.21</v>
      </c>
      <c r="AD277" s="16">
        <f>ROUND($E$3*D277*M277*$E$4*85%,2)</f>
        <v>32133.46</v>
      </c>
      <c r="AE277" s="16">
        <f t="shared" ref="AE277:AE340" si="158">ROUND($E$3*D277*G277*$E$4*50%,2)</f>
        <v>12384.09</v>
      </c>
      <c r="AF277" s="16">
        <f t="shared" ref="AF277:AF340" si="159">ROUND($E$3*D277*H277*$E$4*50%,2)</f>
        <v>14339.48</v>
      </c>
      <c r="AG277" s="16">
        <f t="shared" ref="AG277:AG340" si="160">ROUND($E$3*D277*I277*$E$5*50%,2)</f>
        <v>16138.55</v>
      </c>
      <c r="AH277" s="16">
        <f t="shared" ref="AH277:AH340" si="161">ROUND($E$3*D277*I277*$E$6*50%,2)</f>
        <v>17129.509999999998</v>
      </c>
      <c r="AI277" s="16">
        <f t="shared" ref="AI277:AI340" si="162">ROUND($E$3*D277*J277*$E$4*50%,2)</f>
        <v>16946.650000000001</v>
      </c>
      <c r="AJ277" s="16">
        <f t="shared" si="138"/>
        <v>14339.48</v>
      </c>
      <c r="AK277" s="16">
        <f t="shared" ref="AK277:AK340" si="163">ROUND($E$3*D277*L277*$E$4*50%,2)</f>
        <v>15643.07</v>
      </c>
      <c r="AL277" s="16">
        <f>ROUND($E$3*D277*M277*$E$4*50%,2)</f>
        <v>18902.04</v>
      </c>
      <c r="AN277" s="38"/>
      <c r="AO277" s="38"/>
    </row>
    <row r="278" spans="1:41" ht="25.5">
      <c r="A278" s="1">
        <v>266</v>
      </c>
      <c r="B278" s="1" t="s">
        <v>533</v>
      </c>
      <c r="C278" s="9" t="s">
        <v>534</v>
      </c>
      <c r="D278" s="10">
        <v>1.62</v>
      </c>
      <c r="E278" s="1" t="s">
        <v>5</v>
      </c>
      <c r="F278" s="1" t="s">
        <v>5</v>
      </c>
      <c r="G278" s="24">
        <f t="shared" si="139"/>
        <v>0.95</v>
      </c>
      <c r="H278" s="24">
        <f t="shared" si="140"/>
        <v>1.1000000000000001</v>
      </c>
      <c r="I278" s="24">
        <f t="shared" si="141"/>
        <v>1.2</v>
      </c>
      <c r="J278" s="24">
        <f t="shared" si="142"/>
        <v>1.3</v>
      </c>
      <c r="K278" s="24">
        <f t="shared" si="143"/>
        <v>1.1000000000000001</v>
      </c>
      <c r="L278" s="24">
        <f t="shared" si="144"/>
        <v>1.2</v>
      </c>
      <c r="M278" s="24">
        <f t="shared" si="145"/>
        <v>1.45</v>
      </c>
      <c r="N278" s="24"/>
      <c r="O278" s="16">
        <f t="shared" si="146"/>
        <v>35825.410000000003</v>
      </c>
      <c r="P278" s="16">
        <f t="shared" si="147"/>
        <v>41482.06</v>
      </c>
      <c r="Q278" s="16">
        <f t="shared" si="148"/>
        <v>46686.51</v>
      </c>
      <c r="R278" s="16">
        <f t="shared" si="149"/>
        <v>49553.23</v>
      </c>
      <c r="S278" s="16">
        <f t="shared" si="150"/>
        <v>49024.25</v>
      </c>
      <c r="T278" s="16">
        <f t="shared" si="133"/>
        <v>41482.06</v>
      </c>
      <c r="U278" s="16">
        <f t="shared" si="151"/>
        <v>45253.16</v>
      </c>
      <c r="V278" s="16">
        <f>ROUND($E$3*D278*M278*$E$4,2)</f>
        <v>54680.9</v>
      </c>
      <c r="W278" s="16">
        <f t="shared" si="152"/>
        <v>30451.599999999999</v>
      </c>
      <c r="X278" s="16">
        <f t="shared" si="153"/>
        <v>35259.75</v>
      </c>
      <c r="Y278" s="16">
        <f t="shared" si="154"/>
        <v>39683.54</v>
      </c>
      <c r="Z278" s="16">
        <f t="shared" si="155"/>
        <v>42120.24</v>
      </c>
      <c r="AA278" s="16">
        <f t="shared" si="156"/>
        <v>41670.61</v>
      </c>
      <c r="AB278" s="16">
        <f t="shared" si="134"/>
        <v>35259.75</v>
      </c>
      <c r="AC278" s="16">
        <f t="shared" si="157"/>
        <v>38465.18</v>
      </c>
      <c r="AD278" s="16">
        <f>ROUND($E$3*D278*M278*$E$4*85%,2)</f>
        <v>46478.76</v>
      </c>
      <c r="AE278" s="16">
        <f t="shared" si="158"/>
        <v>17912.71</v>
      </c>
      <c r="AF278" s="16">
        <f t="shared" si="159"/>
        <v>20741.03</v>
      </c>
      <c r="AG278" s="16">
        <f t="shared" si="160"/>
        <v>23343.26</v>
      </c>
      <c r="AH278" s="16">
        <f t="shared" si="161"/>
        <v>24776.61</v>
      </c>
      <c r="AI278" s="16">
        <f t="shared" si="162"/>
        <v>24512.13</v>
      </c>
      <c r="AJ278" s="16">
        <f t="shared" si="138"/>
        <v>20741.03</v>
      </c>
      <c r="AK278" s="16">
        <f t="shared" si="163"/>
        <v>22626.58</v>
      </c>
      <c r="AL278" s="16">
        <f>ROUND($E$3*D278*M278*$E$4*50%,2)</f>
        <v>27340.45</v>
      </c>
      <c r="AN278" s="38"/>
      <c r="AO278" s="38"/>
    </row>
    <row r="279" spans="1:41" ht="25.5">
      <c r="A279" s="1">
        <v>267</v>
      </c>
      <c r="B279" s="1" t="s">
        <v>535</v>
      </c>
      <c r="C279" s="9" t="s">
        <v>536</v>
      </c>
      <c r="D279" s="10">
        <v>1.95</v>
      </c>
      <c r="E279" s="1" t="s">
        <v>5</v>
      </c>
      <c r="F279" s="1" t="s">
        <v>5</v>
      </c>
      <c r="G279" s="24">
        <f t="shared" si="139"/>
        <v>0.95</v>
      </c>
      <c r="H279" s="24">
        <f t="shared" si="140"/>
        <v>1.1000000000000001</v>
      </c>
      <c r="I279" s="24">
        <f t="shared" si="141"/>
        <v>1.2</v>
      </c>
      <c r="J279" s="24">
        <f t="shared" si="142"/>
        <v>1.3</v>
      </c>
      <c r="K279" s="24">
        <f t="shared" si="143"/>
        <v>1.1000000000000001</v>
      </c>
      <c r="L279" s="24">
        <f t="shared" si="144"/>
        <v>1.2</v>
      </c>
      <c r="M279" s="24">
        <f t="shared" si="145"/>
        <v>1.45</v>
      </c>
      <c r="N279" s="24"/>
      <c r="O279" s="16">
        <f t="shared" si="146"/>
        <v>43123.18</v>
      </c>
      <c r="P279" s="16">
        <f t="shared" si="147"/>
        <v>49932.11</v>
      </c>
      <c r="Q279" s="16">
        <f t="shared" si="148"/>
        <v>56196.73</v>
      </c>
      <c r="R279" s="16">
        <f t="shared" si="149"/>
        <v>59647.4</v>
      </c>
      <c r="S279" s="16">
        <f t="shared" si="150"/>
        <v>59010.67</v>
      </c>
      <c r="T279" s="16">
        <f t="shared" si="133"/>
        <v>49932.11</v>
      </c>
      <c r="U279" s="16">
        <f t="shared" si="151"/>
        <v>54471.39</v>
      </c>
      <c r="V279" s="16">
        <f>ROUND($E$3*D279*M279*$E$4,2)</f>
        <v>65819.600000000006</v>
      </c>
      <c r="W279" s="16">
        <f t="shared" si="152"/>
        <v>36654.71</v>
      </c>
      <c r="X279" s="16">
        <f t="shared" si="153"/>
        <v>42442.29</v>
      </c>
      <c r="Y279" s="16">
        <f t="shared" si="154"/>
        <v>47767.22</v>
      </c>
      <c r="Z279" s="16">
        <f t="shared" si="155"/>
        <v>50700.29</v>
      </c>
      <c r="AA279" s="16">
        <f t="shared" si="156"/>
        <v>50159.07</v>
      </c>
      <c r="AB279" s="16">
        <f t="shared" si="134"/>
        <v>42442.29</v>
      </c>
      <c r="AC279" s="16">
        <f t="shared" si="157"/>
        <v>46300.68</v>
      </c>
      <c r="AD279" s="16">
        <f>ROUND($E$3*D279*M279*$E$4*85%,2)</f>
        <v>55946.66</v>
      </c>
      <c r="AE279" s="16">
        <f t="shared" si="158"/>
        <v>21561.59</v>
      </c>
      <c r="AF279" s="16">
        <f t="shared" si="159"/>
        <v>24966.05</v>
      </c>
      <c r="AG279" s="16">
        <f t="shared" si="160"/>
        <v>28098.36</v>
      </c>
      <c r="AH279" s="16">
        <f t="shared" si="161"/>
        <v>29823.7</v>
      </c>
      <c r="AI279" s="16">
        <f t="shared" si="162"/>
        <v>29505.34</v>
      </c>
      <c r="AJ279" s="16">
        <f t="shared" si="138"/>
        <v>24966.05</v>
      </c>
      <c r="AK279" s="16">
        <f t="shared" si="163"/>
        <v>27235.7</v>
      </c>
      <c r="AL279" s="16">
        <f>ROUND($E$3*D279*M279*$E$4*50%,2)</f>
        <v>32909.800000000003</v>
      </c>
      <c r="AN279" s="38"/>
      <c r="AO279" s="38"/>
    </row>
    <row r="280" spans="1:41" ht="25.5">
      <c r="A280" s="1">
        <v>268</v>
      </c>
      <c r="B280" s="1" t="s">
        <v>537</v>
      </c>
      <c r="C280" s="9" t="s">
        <v>538</v>
      </c>
      <c r="D280" s="10">
        <v>2.14</v>
      </c>
      <c r="E280" s="1" t="s">
        <v>5</v>
      </c>
      <c r="F280" s="1" t="s">
        <v>5</v>
      </c>
      <c r="G280" s="24">
        <f t="shared" si="139"/>
        <v>0.95</v>
      </c>
      <c r="H280" s="24">
        <f t="shared" si="140"/>
        <v>1.1000000000000001</v>
      </c>
      <c r="I280" s="24">
        <f t="shared" si="141"/>
        <v>1.2</v>
      </c>
      <c r="J280" s="24">
        <f t="shared" si="142"/>
        <v>1.3</v>
      </c>
      <c r="K280" s="24">
        <f t="shared" si="143"/>
        <v>1.1000000000000001</v>
      </c>
      <c r="L280" s="24">
        <f t="shared" si="144"/>
        <v>1.2</v>
      </c>
      <c r="M280" s="24">
        <f t="shared" si="145"/>
        <v>1.45</v>
      </c>
      <c r="N280" s="24"/>
      <c r="O280" s="16">
        <f t="shared" si="146"/>
        <v>47324.93</v>
      </c>
      <c r="P280" s="16">
        <f t="shared" si="147"/>
        <v>54797.29</v>
      </c>
      <c r="Q280" s="16">
        <f t="shared" si="148"/>
        <v>61672.31</v>
      </c>
      <c r="R280" s="16">
        <f t="shared" si="149"/>
        <v>65459.199999999997</v>
      </c>
      <c r="S280" s="16">
        <f t="shared" si="150"/>
        <v>64760.43</v>
      </c>
      <c r="T280" s="16">
        <f t="shared" si="133"/>
        <v>54797.29</v>
      </c>
      <c r="U280" s="16">
        <f t="shared" si="151"/>
        <v>59778.86</v>
      </c>
      <c r="V280" s="16">
        <f>ROUND($E$3*D280*M280*$E$4,2)</f>
        <v>72232.789999999994</v>
      </c>
      <c r="W280" s="16">
        <f t="shared" si="152"/>
        <v>40226.19</v>
      </c>
      <c r="X280" s="16">
        <f t="shared" si="153"/>
        <v>46577.69</v>
      </c>
      <c r="Y280" s="16">
        <f t="shared" si="154"/>
        <v>52421.46</v>
      </c>
      <c r="Z280" s="16">
        <f t="shared" si="155"/>
        <v>55640.32</v>
      </c>
      <c r="AA280" s="16">
        <f t="shared" si="156"/>
        <v>55046.37</v>
      </c>
      <c r="AB280" s="16">
        <f t="shared" si="134"/>
        <v>46577.69</v>
      </c>
      <c r="AC280" s="16">
        <f t="shared" si="157"/>
        <v>50812.03</v>
      </c>
      <c r="AD280" s="16">
        <f>ROUND($E$3*D280*M280*$E$4*85%,2)</f>
        <v>61397.87</v>
      </c>
      <c r="AE280" s="16">
        <f t="shared" si="158"/>
        <v>23662.47</v>
      </c>
      <c r="AF280" s="16">
        <f t="shared" si="159"/>
        <v>27398.639999999999</v>
      </c>
      <c r="AG280" s="16">
        <f t="shared" si="160"/>
        <v>30836.15</v>
      </c>
      <c r="AH280" s="16">
        <f t="shared" si="161"/>
        <v>32729.599999999999</v>
      </c>
      <c r="AI280" s="16">
        <f t="shared" si="162"/>
        <v>32380.22</v>
      </c>
      <c r="AJ280" s="16">
        <f t="shared" si="138"/>
        <v>27398.639999999999</v>
      </c>
      <c r="AK280" s="16">
        <f t="shared" si="163"/>
        <v>29889.43</v>
      </c>
      <c r="AL280" s="16">
        <f>ROUND($E$3*D280*M280*$E$4*50%,2)</f>
        <v>36116.39</v>
      </c>
      <c r="AN280" s="38"/>
      <c r="AO280" s="38"/>
    </row>
    <row r="281" spans="1:41" ht="25.5">
      <c r="A281" s="1">
        <v>269</v>
      </c>
      <c r="B281" s="1" t="s">
        <v>539</v>
      </c>
      <c r="C281" s="9" t="s">
        <v>540</v>
      </c>
      <c r="D281" s="10">
        <v>4.13</v>
      </c>
      <c r="E281" s="1" t="s">
        <v>5</v>
      </c>
      <c r="F281" s="1" t="s">
        <v>5</v>
      </c>
      <c r="G281" s="24">
        <f t="shared" si="139"/>
        <v>0.95</v>
      </c>
      <c r="H281" s="24">
        <f t="shared" si="140"/>
        <v>1.1000000000000001</v>
      </c>
      <c r="I281" s="24">
        <f t="shared" si="141"/>
        <v>1.2</v>
      </c>
      <c r="J281" s="24">
        <f t="shared" si="142"/>
        <v>1.3</v>
      </c>
      <c r="K281" s="24">
        <f t="shared" si="143"/>
        <v>1.1000000000000001</v>
      </c>
      <c r="L281" s="24">
        <f t="shared" si="144"/>
        <v>1.2</v>
      </c>
      <c r="M281" s="24">
        <f t="shared" si="145"/>
        <v>1.45</v>
      </c>
      <c r="N281" s="24"/>
      <c r="O281" s="16">
        <f t="shared" si="146"/>
        <v>91332.69</v>
      </c>
      <c r="P281" s="16">
        <f t="shared" si="147"/>
        <v>105753.64</v>
      </c>
      <c r="Q281" s="16">
        <f t="shared" si="148"/>
        <v>119021.79</v>
      </c>
      <c r="R281" s="16">
        <f t="shared" si="149"/>
        <v>126330.14</v>
      </c>
      <c r="S281" s="16">
        <f t="shared" si="150"/>
        <v>124981.58</v>
      </c>
      <c r="T281" s="16">
        <f t="shared" si="133"/>
        <v>105753.64</v>
      </c>
      <c r="U281" s="16">
        <f t="shared" si="151"/>
        <v>115367.61</v>
      </c>
      <c r="V281" s="16">
        <f>ROUND($E$3*D281*M281*$E$4,2)</f>
        <v>139402.53</v>
      </c>
      <c r="W281" s="16">
        <f t="shared" si="152"/>
        <v>77632.789999999994</v>
      </c>
      <c r="X281" s="16">
        <f t="shared" si="153"/>
        <v>89890.6</v>
      </c>
      <c r="Y281" s="16">
        <f t="shared" si="154"/>
        <v>101168.52</v>
      </c>
      <c r="Z281" s="16">
        <f t="shared" si="155"/>
        <v>107380.62</v>
      </c>
      <c r="AA281" s="16">
        <f t="shared" si="156"/>
        <v>106234.34</v>
      </c>
      <c r="AB281" s="16">
        <f t="shared" si="134"/>
        <v>89890.6</v>
      </c>
      <c r="AC281" s="16">
        <f t="shared" si="157"/>
        <v>98062.47</v>
      </c>
      <c r="AD281" s="16">
        <f>ROUND($E$3*D281*M281*$E$4*85%,2)</f>
        <v>118492.15</v>
      </c>
      <c r="AE281" s="16">
        <f t="shared" si="158"/>
        <v>45666.35</v>
      </c>
      <c r="AF281" s="16">
        <f t="shared" si="159"/>
        <v>52876.82</v>
      </c>
      <c r="AG281" s="16">
        <f t="shared" si="160"/>
        <v>59510.89</v>
      </c>
      <c r="AH281" s="16">
        <f t="shared" si="161"/>
        <v>63165.07</v>
      </c>
      <c r="AI281" s="16">
        <f t="shared" si="162"/>
        <v>62490.79</v>
      </c>
      <c r="AJ281" s="16">
        <f t="shared" si="138"/>
        <v>52876.82</v>
      </c>
      <c r="AK281" s="16">
        <f t="shared" si="163"/>
        <v>57683.81</v>
      </c>
      <c r="AL281" s="16">
        <f>ROUND($E$3*D281*M281*$E$4*50%,2)</f>
        <v>69701.27</v>
      </c>
      <c r="AN281" s="38"/>
      <c r="AO281" s="38"/>
    </row>
    <row r="282" spans="1:41" ht="25.5">
      <c r="A282" s="1">
        <v>270</v>
      </c>
      <c r="B282" s="1" t="s">
        <v>541</v>
      </c>
      <c r="C282" s="9" t="s">
        <v>542</v>
      </c>
      <c r="D282" s="10">
        <v>0.61</v>
      </c>
      <c r="E282" s="1" t="s">
        <v>5</v>
      </c>
      <c r="F282" s="1" t="s">
        <v>5</v>
      </c>
      <c r="G282" s="24">
        <f t="shared" si="139"/>
        <v>0.95</v>
      </c>
      <c r="H282" s="24">
        <f t="shared" si="140"/>
        <v>1.1000000000000001</v>
      </c>
      <c r="I282" s="24">
        <f t="shared" si="141"/>
        <v>1.2</v>
      </c>
      <c r="J282" s="24">
        <f t="shared" si="142"/>
        <v>1.3</v>
      </c>
      <c r="K282" s="24">
        <f t="shared" si="143"/>
        <v>1.1000000000000001</v>
      </c>
      <c r="L282" s="24">
        <f t="shared" si="144"/>
        <v>1.2</v>
      </c>
      <c r="M282" s="24">
        <f t="shared" si="145"/>
        <v>1.45</v>
      </c>
      <c r="N282" s="24"/>
      <c r="O282" s="16">
        <f t="shared" si="146"/>
        <v>13489.82</v>
      </c>
      <c r="P282" s="16">
        <f t="shared" si="147"/>
        <v>15619.79</v>
      </c>
      <c r="Q282" s="16">
        <f t="shared" si="148"/>
        <v>17579.490000000002</v>
      </c>
      <c r="R282" s="16">
        <f t="shared" si="149"/>
        <v>18658.93</v>
      </c>
      <c r="S282" s="16">
        <f t="shared" si="150"/>
        <v>18459.75</v>
      </c>
      <c r="T282" s="16">
        <f t="shared" si="133"/>
        <v>15619.79</v>
      </c>
      <c r="U282" s="16">
        <f t="shared" si="151"/>
        <v>17039.77</v>
      </c>
      <c r="V282" s="16">
        <f>ROUND($E$3*D282*M282*$E$4,2)</f>
        <v>20589.72</v>
      </c>
      <c r="W282" s="16">
        <f t="shared" si="152"/>
        <v>11466.34</v>
      </c>
      <c r="X282" s="16">
        <f t="shared" si="153"/>
        <v>13276.82</v>
      </c>
      <c r="Y282" s="16">
        <f t="shared" si="154"/>
        <v>14942.57</v>
      </c>
      <c r="Z282" s="16">
        <f t="shared" si="155"/>
        <v>15860.09</v>
      </c>
      <c r="AA282" s="16">
        <f t="shared" si="156"/>
        <v>15690.79</v>
      </c>
      <c r="AB282" s="16">
        <f t="shared" si="134"/>
        <v>13276.82</v>
      </c>
      <c r="AC282" s="16">
        <f t="shared" si="157"/>
        <v>14483.8</v>
      </c>
      <c r="AD282" s="16">
        <f>ROUND($E$3*D282*M282*$E$4*85%,2)</f>
        <v>17501.259999999998</v>
      </c>
      <c r="AE282" s="16">
        <f t="shared" si="158"/>
        <v>6744.91</v>
      </c>
      <c r="AF282" s="16">
        <f t="shared" si="159"/>
        <v>7809.89</v>
      </c>
      <c r="AG282" s="16">
        <f t="shared" si="160"/>
        <v>8789.74</v>
      </c>
      <c r="AH282" s="16">
        <f t="shared" si="161"/>
        <v>9329.4699999999993</v>
      </c>
      <c r="AI282" s="16">
        <f t="shared" si="162"/>
        <v>9229.8700000000008</v>
      </c>
      <c r="AJ282" s="16">
        <f t="shared" si="138"/>
        <v>7809.89</v>
      </c>
      <c r="AK282" s="16">
        <f t="shared" si="163"/>
        <v>8519.8799999999992</v>
      </c>
      <c r="AL282" s="16">
        <f>ROUND($E$3*D282*M282*$E$4*50%,2)</f>
        <v>10294.86</v>
      </c>
      <c r="AN282" s="38"/>
      <c r="AO282" s="38"/>
    </row>
    <row r="283" spans="1:41" ht="25.5">
      <c r="A283" s="1">
        <v>271</v>
      </c>
      <c r="B283" s="1" t="s">
        <v>543</v>
      </c>
      <c r="C283" s="9" t="s">
        <v>544</v>
      </c>
      <c r="D283" s="10">
        <v>0.55000000000000004</v>
      </c>
      <c r="E283" s="1" t="s">
        <v>38</v>
      </c>
      <c r="F283" s="1" t="s">
        <v>5</v>
      </c>
      <c r="G283" s="24">
        <v>1</v>
      </c>
      <c r="H283" s="24">
        <v>1</v>
      </c>
      <c r="I283" s="24">
        <f t="shared" si="141"/>
        <v>1.2</v>
      </c>
      <c r="J283" s="24">
        <v>1</v>
      </c>
      <c r="K283" s="24">
        <f t="shared" si="143"/>
        <v>1</v>
      </c>
      <c r="L283" s="24">
        <v>1</v>
      </c>
      <c r="M283" s="24">
        <v>1</v>
      </c>
      <c r="N283" s="24"/>
      <c r="O283" s="16">
        <f t="shared" si="146"/>
        <v>12803.1</v>
      </c>
      <c r="P283" s="16">
        <f t="shared" si="147"/>
        <v>12803.1</v>
      </c>
      <c r="Q283" s="16">
        <f t="shared" si="148"/>
        <v>15850.36</v>
      </c>
      <c r="R283" s="16">
        <f t="shared" si="149"/>
        <v>16823.63</v>
      </c>
      <c r="S283" s="16">
        <f t="shared" si="150"/>
        <v>12803.1</v>
      </c>
      <c r="T283" s="16">
        <f t="shared" si="133"/>
        <v>12803.1</v>
      </c>
      <c r="U283" s="16">
        <f t="shared" si="151"/>
        <v>12803.1</v>
      </c>
      <c r="V283" s="16">
        <f>ROUND($E$3*D283*M283*$E$4,2)</f>
        <v>12803.1</v>
      </c>
      <c r="W283" s="16">
        <f t="shared" si="152"/>
        <v>10882.64</v>
      </c>
      <c r="X283" s="16">
        <f t="shared" si="153"/>
        <v>10882.64</v>
      </c>
      <c r="Y283" s="16">
        <f t="shared" si="154"/>
        <v>13472.81</v>
      </c>
      <c r="Z283" s="16">
        <f t="shared" si="155"/>
        <v>14300.08</v>
      </c>
      <c r="AA283" s="16">
        <f t="shared" si="156"/>
        <v>10882.64</v>
      </c>
      <c r="AB283" s="16">
        <f t="shared" si="134"/>
        <v>10882.64</v>
      </c>
      <c r="AC283" s="16">
        <f t="shared" si="157"/>
        <v>10882.64</v>
      </c>
      <c r="AD283" s="16">
        <f>ROUND($E$3*D283*M283*$E$4*85%,2)</f>
        <v>10882.64</v>
      </c>
      <c r="AE283" s="16">
        <f t="shared" si="158"/>
        <v>6401.55</v>
      </c>
      <c r="AF283" s="16">
        <f t="shared" si="159"/>
        <v>6401.55</v>
      </c>
      <c r="AG283" s="16">
        <f t="shared" si="160"/>
        <v>7925.18</v>
      </c>
      <c r="AH283" s="16">
        <f t="shared" si="161"/>
        <v>8411.81</v>
      </c>
      <c r="AI283" s="16">
        <f t="shared" si="162"/>
        <v>6401.55</v>
      </c>
      <c r="AJ283" s="16">
        <f t="shared" si="138"/>
        <v>6401.55</v>
      </c>
      <c r="AK283" s="16">
        <f t="shared" si="163"/>
        <v>6401.55</v>
      </c>
      <c r="AL283" s="16">
        <f>ROUND($E$3*D283*M283*$E$4*50%,2)</f>
        <v>6401.55</v>
      </c>
      <c r="AN283" s="38"/>
      <c r="AO283" s="38"/>
    </row>
    <row r="284" spans="1:41" ht="25.5">
      <c r="A284" s="1">
        <v>272</v>
      </c>
      <c r="B284" s="1" t="s">
        <v>545</v>
      </c>
      <c r="C284" s="9" t="s">
        <v>546</v>
      </c>
      <c r="D284" s="10">
        <v>0.71</v>
      </c>
      <c r="E284" s="1" t="s">
        <v>5</v>
      </c>
      <c r="F284" s="1" t="s">
        <v>5</v>
      </c>
      <c r="G284" s="24">
        <f t="shared" si="139"/>
        <v>0.95</v>
      </c>
      <c r="H284" s="24">
        <f t="shared" si="140"/>
        <v>1.1000000000000001</v>
      </c>
      <c r="I284" s="24">
        <f t="shared" si="141"/>
        <v>1.2</v>
      </c>
      <c r="J284" s="24">
        <f t="shared" si="142"/>
        <v>1.3</v>
      </c>
      <c r="K284" s="24">
        <f t="shared" si="143"/>
        <v>1.1000000000000001</v>
      </c>
      <c r="L284" s="24">
        <f t="shared" si="144"/>
        <v>1.2</v>
      </c>
      <c r="M284" s="24">
        <f t="shared" si="145"/>
        <v>1.45</v>
      </c>
      <c r="N284" s="24"/>
      <c r="O284" s="16">
        <f t="shared" si="146"/>
        <v>15701.26</v>
      </c>
      <c r="P284" s="16">
        <f t="shared" si="147"/>
        <v>18180.41</v>
      </c>
      <c r="Q284" s="16">
        <f t="shared" si="148"/>
        <v>20461.37</v>
      </c>
      <c r="R284" s="16">
        <f t="shared" si="149"/>
        <v>21717.77</v>
      </c>
      <c r="S284" s="16">
        <f t="shared" si="150"/>
        <v>21485.94</v>
      </c>
      <c r="T284" s="16">
        <f t="shared" si="133"/>
        <v>18180.41</v>
      </c>
      <c r="U284" s="16">
        <f t="shared" si="151"/>
        <v>19833.169999999998</v>
      </c>
      <c r="V284" s="16">
        <f>ROUND($E$3*D284*M284*$E$4,2)</f>
        <v>23965.08</v>
      </c>
      <c r="W284" s="16">
        <f t="shared" si="152"/>
        <v>13346.07</v>
      </c>
      <c r="X284" s="16">
        <f t="shared" si="153"/>
        <v>15453.35</v>
      </c>
      <c r="Y284" s="16">
        <f t="shared" si="154"/>
        <v>17392.169999999998</v>
      </c>
      <c r="Z284" s="16">
        <f t="shared" si="155"/>
        <v>18460.11</v>
      </c>
      <c r="AA284" s="16">
        <f t="shared" si="156"/>
        <v>18263.05</v>
      </c>
      <c r="AB284" s="16">
        <f t="shared" si="134"/>
        <v>15453.35</v>
      </c>
      <c r="AC284" s="16">
        <f t="shared" si="157"/>
        <v>16858.2</v>
      </c>
      <c r="AD284" s="16">
        <f>ROUND($E$3*D284*M284*$E$4*85%,2)</f>
        <v>20370.32</v>
      </c>
      <c r="AE284" s="16">
        <f t="shared" si="158"/>
        <v>7850.63</v>
      </c>
      <c r="AF284" s="16">
        <f t="shared" si="159"/>
        <v>9090.2000000000007</v>
      </c>
      <c r="AG284" s="16">
        <f t="shared" si="160"/>
        <v>10230.69</v>
      </c>
      <c r="AH284" s="16">
        <f t="shared" si="161"/>
        <v>10858.89</v>
      </c>
      <c r="AI284" s="16">
        <f t="shared" si="162"/>
        <v>10742.97</v>
      </c>
      <c r="AJ284" s="16">
        <f t="shared" si="138"/>
        <v>9090.2000000000007</v>
      </c>
      <c r="AK284" s="16">
        <f t="shared" si="163"/>
        <v>9916.59</v>
      </c>
      <c r="AL284" s="16">
        <f>ROUND($E$3*D284*M284*$E$4*50%,2)</f>
        <v>11982.54</v>
      </c>
      <c r="AN284" s="38"/>
      <c r="AO284" s="38"/>
    </row>
    <row r="285" spans="1:41" ht="25.5">
      <c r="A285" s="1">
        <v>273</v>
      </c>
      <c r="B285" s="1" t="s">
        <v>547</v>
      </c>
      <c r="C285" s="9" t="s">
        <v>548</v>
      </c>
      <c r="D285" s="10">
        <v>1.38</v>
      </c>
      <c r="E285" s="1" t="s">
        <v>5</v>
      </c>
      <c r="F285" s="1" t="s">
        <v>5</v>
      </c>
      <c r="G285" s="24">
        <f t="shared" si="139"/>
        <v>0.95</v>
      </c>
      <c r="H285" s="24">
        <f t="shared" si="140"/>
        <v>1.1000000000000001</v>
      </c>
      <c r="I285" s="24">
        <f t="shared" si="141"/>
        <v>1.2</v>
      </c>
      <c r="J285" s="24">
        <f t="shared" si="142"/>
        <v>1.3</v>
      </c>
      <c r="K285" s="24">
        <f t="shared" si="143"/>
        <v>1.1000000000000001</v>
      </c>
      <c r="L285" s="24">
        <f t="shared" si="144"/>
        <v>1.2</v>
      </c>
      <c r="M285" s="24">
        <f t="shared" si="145"/>
        <v>1.45</v>
      </c>
      <c r="N285" s="24"/>
      <c r="O285" s="16">
        <f t="shared" si="146"/>
        <v>30517.95</v>
      </c>
      <c r="P285" s="16">
        <f t="shared" si="147"/>
        <v>35336.57</v>
      </c>
      <c r="Q285" s="16">
        <f t="shared" si="148"/>
        <v>39769.99</v>
      </c>
      <c r="R285" s="16">
        <f t="shared" si="149"/>
        <v>42212.01</v>
      </c>
      <c r="S285" s="16">
        <f t="shared" si="150"/>
        <v>41761.4</v>
      </c>
      <c r="T285" s="16">
        <f t="shared" ref="T285:T348" si="164">ROUND($E$3*D285*K285*$E$4,2)</f>
        <v>35336.57</v>
      </c>
      <c r="U285" s="16">
        <f t="shared" si="151"/>
        <v>38548.980000000003</v>
      </c>
      <c r="V285" s="16">
        <f>ROUND($E$3*D285*M285*$E$4,2)</f>
        <v>46580.02</v>
      </c>
      <c r="W285" s="16">
        <f t="shared" si="152"/>
        <v>25940.25</v>
      </c>
      <c r="X285" s="16">
        <f t="shared" si="153"/>
        <v>30036.080000000002</v>
      </c>
      <c r="Y285" s="16">
        <f t="shared" si="154"/>
        <v>33804.49</v>
      </c>
      <c r="Z285" s="16">
        <f t="shared" si="155"/>
        <v>35880.21</v>
      </c>
      <c r="AA285" s="16">
        <f t="shared" si="156"/>
        <v>35497.19</v>
      </c>
      <c r="AB285" s="16">
        <f t="shared" ref="AB285:AB348" si="165">ROUND($E$3*D285*K285*$E$4*85%,2)</f>
        <v>30036.080000000002</v>
      </c>
      <c r="AC285" s="16">
        <f t="shared" si="157"/>
        <v>32766.639999999999</v>
      </c>
      <c r="AD285" s="16">
        <f>ROUND($E$3*D285*M285*$E$4*85%,2)</f>
        <v>39593.019999999997</v>
      </c>
      <c r="AE285" s="16">
        <f t="shared" si="158"/>
        <v>15258.97</v>
      </c>
      <c r="AF285" s="16">
        <f t="shared" si="159"/>
        <v>17668.28</v>
      </c>
      <c r="AG285" s="16">
        <f t="shared" si="160"/>
        <v>19885</v>
      </c>
      <c r="AH285" s="16">
        <f t="shared" si="161"/>
        <v>21106</v>
      </c>
      <c r="AI285" s="16">
        <f t="shared" si="162"/>
        <v>20880.7</v>
      </c>
      <c r="AJ285" s="16">
        <f t="shared" si="138"/>
        <v>17668.28</v>
      </c>
      <c r="AK285" s="16">
        <f t="shared" si="163"/>
        <v>19274.490000000002</v>
      </c>
      <c r="AL285" s="16">
        <f>ROUND($E$3*D285*M285*$E$4*50%,2)</f>
        <v>23290.01</v>
      </c>
      <c r="AN285" s="38"/>
      <c r="AO285" s="38"/>
    </row>
    <row r="286" spans="1:41" ht="25.5">
      <c r="A286" s="1">
        <v>274</v>
      </c>
      <c r="B286" s="1" t="s">
        <v>549</v>
      </c>
      <c r="C286" s="9" t="s">
        <v>550</v>
      </c>
      <c r="D286" s="10">
        <v>2.41</v>
      </c>
      <c r="E286" s="1" t="s">
        <v>5</v>
      </c>
      <c r="F286" s="1" t="s">
        <v>5</v>
      </c>
      <c r="G286" s="24">
        <f t="shared" si="139"/>
        <v>0.95</v>
      </c>
      <c r="H286" s="24">
        <f t="shared" si="140"/>
        <v>1.1000000000000001</v>
      </c>
      <c r="I286" s="24">
        <f t="shared" si="141"/>
        <v>1.2</v>
      </c>
      <c r="J286" s="24">
        <f t="shared" si="142"/>
        <v>1.3</v>
      </c>
      <c r="K286" s="24">
        <f t="shared" si="143"/>
        <v>1.1000000000000001</v>
      </c>
      <c r="L286" s="24">
        <f t="shared" si="144"/>
        <v>1.2</v>
      </c>
      <c r="M286" s="24">
        <f t="shared" si="145"/>
        <v>1.45</v>
      </c>
      <c r="N286" s="24"/>
      <c r="O286" s="16">
        <f t="shared" si="146"/>
        <v>53295.83</v>
      </c>
      <c r="P286" s="16">
        <f t="shared" si="147"/>
        <v>61710.96</v>
      </c>
      <c r="Q286" s="16">
        <f t="shared" si="148"/>
        <v>69453.39</v>
      </c>
      <c r="R286" s="16">
        <f t="shared" si="149"/>
        <v>73718.070000000007</v>
      </c>
      <c r="S286" s="16">
        <f t="shared" si="150"/>
        <v>72931.14</v>
      </c>
      <c r="T286" s="16">
        <f t="shared" si="164"/>
        <v>61710.96</v>
      </c>
      <c r="U286" s="16">
        <f t="shared" si="151"/>
        <v>67321.05</v>
      </c>
      <c r="V286" s="16">
        <f>ROUND($E$3*D286*M286*$E$4,2)</f>
        <v>81346.27</v>
      </c>
      <c r="W286" s="16">
        <f t="shared" si="152"/>
        <v>45301.46</v>
      </c>
      <c r="X286" s="16">
        <f t="shared" si="153"/>
        <v>52454.32</v>
      </c>
      <c r="Y286" s="16">
        <f t="shared" si="154"/>
        <v>59035.38</v>
      </c>
      <c r="Z286" s="16">
        <f t="shared" si="155"/>
        <v>62660.36</v>
      </c>
      <c r="AA286" s="16">
        <f t="shared" si="156"/>
        <v>61991.47</v>
      </c>
      <c r="AB286" s="16">
        <f t="shared" si="165"/>
        <v>52454.32</v>
      </c>
      <c r="AC286" s="16">
        <f t="shared" si="157"/>
        <v>57222.89</v>
      </c>
      <c r="AD286" s="16">
        <f>ROUND($E$3*D286*M286*$E$4*85%,2)</f>
        <v>69144.33</v>
      </c>
      <c r="AE286" s="16">
        <f t="shared" si="158"/>
        <v>26647.919999999998</v>
      </c>
      <c r="AF286" s="16">
        <f t="shared" si="159"/>
        <v>30855.48</v>
      </c>
      <c r="AG286" s="16">
        <f t="shared" si="160"/>
        <v>34726.699999999997</v>
      </c>
      <c r="AH286" s="16">
        <f t="shared" si="161"/>
        <v>36859.040000000001</v>
      </c>
      <c r="AI286" s="16">
        <f t="shared" si="162"/>
        <v>36465.57</v>
      </c>
      <c r="AJ286" s="16">
        <f t="shared" si="138"/>
        <v>30855.48</v>
      </c>
      <c r="AK286" s="16">
        <f t="shared" si="163"/>
        <v>33660.53</v>
      </c>
      <c r="AL286" s="16">
        <f>ROUND($E$3*D286*M286*$E$4*50%,2)</f>
        <v>40673.14</v>
      </c>
      <c r="AN286" s="38"/>
      <c r="AO286" s="38"/>
    </row>
    <row r="287" spans="1:41" ht="25.5">
      <c r="A287" s="1">
        <v>275</v>
      </c>
      <c r="B287" s="1" t="s">
        <v>551</v>
      </c>
      <c r="C287" s="9" t="s">
        <v>552</v>
      </c>
      <c r="D287" s="10">
        <v>1.43</v>
      </c>
      <c r="E287" s="1" t="s">
        <v>5</v>
      </c>
      <c r="F287" s="1" t="s">
        <v>5</v>
      </c>
      <c r="G287" s="24">
        <f t="shared" si="139"/>
        <v>0.95</v>
      </c>
      <c r="H287" s="24">
        <f t="shared" si="140"/>
        <v>1.1000000000000001</v>
      </c>
      <c r="I287" s="24">
        <f t="shared" si="141"/>
        <v>1.2</v>
      </c>
      <c r="J287" s="24">
        <f t="shared" si="142"/>
        <v>1.3</v>
      </c>
      <c r="K287" s="24">
        <f t="shared" si="143"/>
        <v>1.1000000000000001</v>
      </c>
      <c r="L287" s="24">
        <f t="shared" si="144"/>
        <v>1.2</v>
      </c>
      <c r="M287" s="24">
        <f t="shared" si="145"/>
        <v>1.45</v>
      </c>
      <c r="N287" s="24"/>
      <c r="O287" s="16">
        <f t="shared" si="146"/>
        <v>31623.67</v>
      </c>
      <c r="P287" s="16">
        <f t="shared" si="147"/>
        <v>36616.879999999997</v>
      </c>
      <c r="Q287" s="16">
        <f t="shared" si="148"/>
        <v>41210.93</v>
      </c>
      <c r="R287" s="16">
        <f t="shared" si="149"/>
        <v>43741.43</v>
      </c>
      <c r="S287" s="16">
        <f t="shared" si="150"/>
        <v>43274.49</v>
      </c>
      <c r="T287" s="16">
        <f t="shared" si="164"/>
        <v>36616.879999999997</v>
      </c>
      <c r="U287" s="16">
        <f t="shared" si="151"/>
        <v>39945.69</v>
      </c>
      <c r="V287" s="16">
        <f>ROUND($E$3*D287*M287*$E$4,2)</f>
        <v>48267.7</v>
      </c>
      <c r="W287" s="16">
        <f t="shared" si="152"/>
        <v>26880.12</v>
      </c>
      <c r="X287" s="16">
        <f t="shared" si="153"/>
        <v>31124.35</v>
      </c>
      <c r="Y287" s="16">
        <f t="shared" si="154"/>
        <v>35029.29</v>
      </c>
      <c r="Z287" s="16">
        <f t="shared" si="155"/>
        <v>37180.22</v>
      </c>
      <c r="AA287" s="16">
        <f t="shared" si="156"/>
        <v>36783.32</v>
      </c>
      <c r="AB287" s="16">
        <f t="shared" si="165"/>
        <v>31124.35</v>
      </c>
      <c r="AC287" s="16">
        <f t="shared" si="157"/>
        <v>33953.83</v>
      </c>
      <c r="AD287" s="16">
        <f>ROUND($E$3*D287*M287*$E$4*85%,2)</f>
        <v>41027.550000000003</v>
      </c>
      <c r="AE287" s="16">
        <f t="shared" si="158"/>
        <v>15811.83</v>
      </c>
      <c r="AF287" s="16">
        <f t="shared" si="159"/>
        <v>18308.439999999999</v>
      </c>
      <c r="AG287" s="16">
        <f t="shared" si="160"/>
        <v>20605.47</v>
      </c>
      <c r="AH287" s="16">
        <f t="shared" si="161"/>
        <v>21870.720000000001</v>
      </c>
      <c r="AI287" s="16">
        <f t="shared" si="162"/>
        <v>21637.25</v>
      </c>
      <c r="AJ287" s="16">
        <f t="shared" si="138"/>
        <v>18308.439999999999</v>
      </c>
      <c r="AK287" s="16">
        <f t="shared" si="163"/>
        <v>19972.84</v>
      </c>
      <c r="AL287" s="16">
        <f>ROUND($E$3*D287*M287*$E$4*50%,2)</f>
        <v>24133.85</v>
      </c>
      <c r="AN287" s="38"/>
      <c r="AO287" s="38"/>
    </row>
    <row r="288" spans="1:41" ht="25.5">
      <c r="A288" s="1">
        <v>276</v>
      </c>
      <c r="B288" s="1" t="s">
        <v>553</v>
      </c>
      <c r="C288" s="9" t="s">
        <v>554</v>
      </c>
      <c r="D288" s="10">
        <v>1.83</v>
      </c>
      <c r="E288" s="1" t="s">
        <v>5</v>
      </c>
      <c r="F288" s="1" t="s">
        <v>5</v>
      </c>
      <c r="G288" s="24">
        <f t="shared" si="139"/>
        <v>0.95</v>
      </c>
      <c r="H288" s="24">
        <f t="shared" si="140"/>
        <v>1.1000000000000001</v>
      </c>
      <c r="I288" s="24">
        <f t="shared" si="141"/>
        <v>1.2</v>
      </c>
      <c r="J288" s="24">
        <f t="shared" si="142"/>
        <v>1.3</v>
      </c>
      <c r="K288" s="24">
        <f t="shared" si="143"/>
        <v>1.1000000000000001</v>
      </c>
      <c r="L288" s="24">
        <f t="shared" si="144"/>
        <v>1.2</v>
      </c>
      <c r="M288" s="24">
        <f t="shared" si="145"/>
        <v>1.45</v>
      </c>
      <c r="N288" s="24"/>
      <c r="O288" s="16">
        <f t="shared" si="146"/>
        <v>40469.449999999997</v>
      </c>
      <c r="P288" s="16">
        <f t="shared" si="147"/>
        <v>46859.360000000001</v>
      </c>
      <c r="Q288" s="16">
        <f t="shared" si="148"/>
        <v>52738.47</v>
      </c>
      <c r="R288" s="16">
        <f t="shared" si="149"/>
        <v>55976.800000000003</v>
      </c>
      <c r="S288" s="16">
        <f t="shared" si="150"/>
        <v>55379.25</v>
      </c>
      <c r="T288" s="16">
        <f t="shared" si="164"/>
        <v>46859.360000000001</v>
      </c>
      <c r="U288" s="16">
        <f t="shared" si="151"/>
        <v>51119.3</v>
      </c>
      <c r="V288" s="16">
        <f>ROUND($E$3*D288*M288*$E$4,2)</f>
        <v>61769.16</v>
      </c>
      <c r="W288" s="16">
        <f t="shared" si="152"/>
        <v>34399.03</v>
      </c>
      <c r="X288" s="16">
        <f t="shared" si="153"/>
        <v>39830.46</v>
      </c>
      <c r="Y288" s="16">
        <f t="shared" si="154"/>
        <v>44827.7</v>
      </c>
      <c r="Z288" s="16">
        <f t="shared" si="155"/>
        <v>47580.28</v>
      </c>
      <c r="AA288" s="16">
        <f t="shared" si="156"/>
        <v>47072.36</v>
      </c>
      <c r="AB288" s="16">
        <f t="shared" si="165"/>
        <v>39830.46</v>
      </c>
      <c r="AC288" s="16">
        <f t="shared" si="157"/>
        <v>43451.41</v>
      </c>
      <c r="AD288" s="16">
        <f>ROUND($E$3*D288*M288*$E$4*85%,2)</f>
        <v>52503.79</v>
      </c>
      <c r="AE288" s="16">
        <f t="shared" si="158"/>
        <v>20234.72</v>
      </c>
      <c r="AF288" s="16">
        <f t="shared" si="159"/>
        <v>23429.68</v>
      </c>
      <c r="AG288" s="16">
        <f t="shared" si="160"/>
        <v>26369.23</v>
      </c>
      <c r="AH288" s="16">
        <f t="shared" si="161"/>
        <v>27988.400000000001</v>
      </c>
      <c r="AI288" s="16">
        <f t="shared" si="162"/>
        <v>27689.62</v>
      </c>
      <c r="AJ288" s="16">
        <f t="shared" si="138"/>
        <v>23429.68</v>
      </c>
      <c r="AK288" s="16">
        <f t="shared" si="163"/>
        <v>25559.65</v>
      </c>
      <c r="AL288" s="16">
        <f>ROUND($E$3*D288*M288*$E$4*50%,2)</f>
        <v>30884.58</v>
      </c>
      <c r="AN288" s="38"/>
      <c r="AO288" s="38"/>
    </row>
    <row r="289" spans="1:41" ht="25.5">
      <c r="A289" s="1">
        <v>277</v>
      </c>
      <c r="B289" s="1" t="s">
        <v>555</v>
      </c>
      <c r="C289" s="9" t="s">
        <v>556</v>
      </c>
      <c r="D289" s="10">
        <v>2.16</v>
      </c>
      <c r="E289" s="1" t="s">
        <v>5</v>
      </c>
      <c r="F289" s="1" t="s">
        <v>5</v>
      </c>
      <c r="G289" s="24">
        <f t="shared" si="139"/>
        <v>0.95</v>
      </c>
      <c r="H289" s="24">
        <f t="shared" si="140"/>
        <v>1.1000000000000001</v>
      </c>
      <c r="I289" s="24">
        <f t="shared" si="141"/>
        <v>1.2</v>
      </c>
      <c r="J289" s="24">
        <f t="shared" si="142"/>
        <v>1.3</v>
      </c>
      <c r="K289" s="24">
        <f t="shared" si="143"/>
        <v>1.1000000000000001</v>
      </c>
      <c r="L289" s="24">
        <f t="shared" si="144"/>
        <v>1.2</v>
      </c>
      <c r="M289" s="24">
        <f t="shared" si="145"/>
        <v>1.45</v>
      </c>
      <c r="N289" s="24"/>
      <c r="O289" s="16">
        <f t="shared" si="146"/>
        <v>47767.22</v>
      </c>
      <c r="P289" s="16">
        <f t="shared" si="147"/>
        <v>55309.41</v>
      </c>
      <c r="Q289" s="16">
        <f t="shared" si="148"/>
        <v>62248.68</v>
      </c>
      <c r="R289" s="16">
        <f t="shared" si="149"/>
        <v>66070.97</v>
      </c>
      <c r="S289" s="16">
        <f t="shared" si="150"/>
        <v>65365.67</v>
      </c>
      <c r="T289" s="16">
        <f t="shared" si="164"/>
        <v>55309.41</v>
      </c>
      <c r="U289" s="16">
        <f t="shared" si="151"/>
        <v>60337.54</v>
      </c>
      <c r="V289" s="16">
        <f>ROUND($E$3*D289*M289*$E$4,2)</f>
        <v>72907.86</v>
      </c>
      <c r="W289" s="16">
        <f t="shared" si="152"/>
        <v>40602.14</v>
      </c>
      <c r="X289" s="16">
        <f t="shared" si="153"/>
        <v>47013</v>
      </c>
      <c r="Y289" s="16">
        <f t="shared" si="154"/>
        <v>52911.38</v>
      </c>
      <c r="Z289" s="16">
        <f t="shared" si="155"/>
        <v>56160.33</v>
      </c>
      <c r="AA289" s="16">
        <f t="shared" si="156"/>
        <v>55560.82</v>
      </c>
      <c r="AB289" s="16">
        <f t="shared" si="165"/>
        <v>47013</v>
      </c>
      <c r="AC289" s="16">
        <f t="shared" si="157"/>
        <v>51286.91</v>
      </c>
      <c r="AD289" s="16">
        <f>ROUND($E$3*D289*M289*$E$4*85%,2)</f>
        <v>61971.68</v>
      </c>
      <c r="AE289" s="16">
        <f t="shared" si="158"/>
        <v>23883.61</v>
      </c>
      <c r="AF289" s="16">
        <f t="shared" si="159"/>
        <v>27654.71</v>
      </c>
      <c r="AG289" s="16">
        <f t="shared" si="160"/>
        <v>31124.34</v>
      </c>
      <c r="AH289" s="16">
        <f t="shared" si="161"/>
        <v>33035.49</v>
      </c>
      <c r="AI289" s="16">
        <f t="shared" si="162"/>
        <v>32682.83</v>
      </c>
      <c r="AJ289" s="16">
        <f t="shared" si="138"/>
        <v>27654.71</v>
      </c>
      <c r="AK289" s="16">
        <f t="shared" si="163"/>
        <v>30168.77</v>
      </c>
      <c r="AL289" s="16">
        <f>ROUND($E$3*D289*M289*$E$4*50%,2)</f>
        <v>36453.93</v>
      </c>
      <c r="AN289" s="38"/>
      <c r="AO289" s="38"/>
    </row>
    <row r="290" spans="1:41" ht="25.5">
      <c r="A290" s="1">
        <v>278</v>
      </c>
      <c r="B290" s="1" t="s">
        <v>557</v>
      </c>
      <c r="C290" s="9" t="s">
        <v>558</v>
      </c>
      <c r="D290" s="10">
        <v>1.81</v>
      </c>
      <c r="E290" s="1" t="s">
        <v>5</v>
      </c>
      <c r="F290" s="1" t="s">
        <v>5</v>
      </c>
      <c r="G290" s="24">
        <f t="shared" si="139"/>
        <v>0.95</v>
      </c>
      <c r="H290" s="24">
        <f t="shared" si="140"/>
        <v>1.1000000000000001</v>
      </c>
      <c r="I290" s="24">
        <f t="shared" si="141"/>
        <v>1.2</v>
      </c>
      <c r="J290" s="24">
        <f t="shared" si="142"/>
        <v>1.3</v>
      </c>
      <c r="K290" s="24">
        <f t="shared" si="143"/>
        <v>1.1000000000000001</v>
      </c>
      <c r="L290" s="24">
        <f t="shared" si="144"/>
        <v>1.2</v>
      </c>
      <c r="M290" s="24">
        <f t="shared" si="145"/>
        <v>1.45</v>
      </c>
      <c r="N290" s="24"/>
      <c r="O290" s="16">
        <f t="shared" si="146"/>
        <v>40027.160000000003</v>
      </c>
      <c r="P290" s="16">
        <f t="shared" si="147"/>
        <v>46347.24</v>
      </c>
      <c r="Q290" s="16">
        <f t="shared" si="148"/>
        <v>52162.09</v>
      </c>
      <c r="R290" s="16">
        <f t="shared" si="149"/>
        <v>55365.03</v>
      </c>
      <c r="S290" s="16">
        <f t="shared" si="150"/>
        <v>54774.01</v>
      </c>
      <c r="T290" s="16">
        <f t="shared" si="164"/>
        <v>46347.24</v>
      </c>
      <c r="U290" s="16">
        <f t="shared" si="151"/>
        <v>50560.62</v>
      </c>
      <c r="V290" s="16">
        <f>ROUND($E$3*D290*M290*$E$4,2)</f>
        <v>61094.09</v>
      </c>
      <c r="W290" s="16">
        <f t="shared" si="152"/>
        <v>34023.089999999997</v>
      </c>
      <c r="X290" s="16">
        <f t="shared" si="153"/>
        <v>39395.15</v>
      </c>
      <c r="Y290" s="16">
        <f t="shared" si="154"/>
        <v>44337.78</v>
      </c>
      <c r="Z290" s="16">
        <f t="shared" si="155"/>
        <v>47060.27</v>
      </c>
      <c r="AA290" s="16">
        <f t="shared" si="156"/>
        <v>46557.91</v>
      </c>
      <c r="AB290" s="16">
        <f t="shared" si="165"/>
        <v>39395.15</v>
      </c>
      <c r="AC290" s="16">
        <f t="shared" si="157"/>
        <v>42976.53</v>
      </c>
      <c r="AD290" s="16">
        <f>ROUND($E$3*D290*M290*$E$4*85%,2)</f>
        <v>51929.97</v>
      </c>
      <c r="AE290" s="16">
        <f t="shared" si="158"/>
        <v>20013.580000000002</v>
      </c>
      <c r="AF290" s="16">
        <f t="shared" si="159"/>
        <v>23173.62</v>
      </c>
      <c r="AG290" s="16">
        <f t="shared" si="160"/>
        <v>26081.05</v>
      </c>
      <c r="AH290" s="16">
        <f t="shared" si="161"/>
        <v>27682.51</v>
      </c>
      <c r="AI290" s="16">
        <f t="shared" si="162"/>
        <v>27387</v>
      </c>
      <c r="AJ290" s="16">
        <f t="shared" si="138"/>
        <v>23173.62</v>
      </c>
      <c r="AK290" s="16">
        <f t="shared" si="163"/>
        <v>25280.31</v>
      </c>
      <c r="AL290" s="16">
        <f>ROUND($E$3*D290*M290*$E$4*50%,2)</f>
        <v>30547.040000000001</v>
      </c>
      <c r="AN290" s="38"/>
      <c r="AO290" s="38"/>
    </row>
    <row r="291" spans="1:41" ht="25.5">
      <c r="A291" s="1">
        <v>279</v>
      </c>
      <c r="B291" s="1" t="s">
        <v>559</v>
      </c>
      <c r="C291" s="9" t="s">
        <v>560</v>
      </c>
      <c r="D291" s="10">
        <v>2.67</v>
      </c>
      <c r="E291" s="1" t="s">
        <v>5</v>
      </c>
      <c r="F291" s="1" t="s">
        <v>5</v>
      </c>
      <c r="G291" s="24">
        <f t="shared" si="139"/>
        <v>0.95</v>
      </c>
      <c r="H291" s="24">
        <f t="shared" si="140"/>
        <v>1.1000000000000001</v>
      </c>
      <c r="I291" s="24">
        <f t="shared" si="141"/>
        <v>1.2</v>
      </c>
      <c r="J291" s="24">
        <f t="shared" si="142"/>
        <v>1.3</v>
      </c>
      <c r="K291" s="24">
        <f t="shared" si="143"/>
        <v>1.1000000000000001</v>
      </c>
      <c r="L291" s="24">
        <f t="shared" si="144"/>
        <v>1.2</v>
      </c>
      <c r="M291" s="24">
        <f t="shared" si="145"/>
        <v>1.45</v>
      </c>
      <c r="N291" s="24"/>
      <c r="O291" s="16">
        <f t="shared" si="146"/>
        <v>59045.59</v>
      </c>
      <c r="P291" s="16">
        <f t="shared" si="147"/>
        <v>68368.58</v>
      </c>
      <c r="Q291" s="16">
        <f t="shared" si="148"/>
        <v>76946.289999999994</v>
      </c>
      <c r="R291" s="16">
        <f t="shared" si="149"/>
        <v>81671.06</v>
      </c>
      <c r="S291" s="16">
        <f t="shared" si="150"/>
        <v>80799.23</v>
      </c>
      <c r="T291" s="16">
        <f t="shared" si="164"/>
        <v>68368.58</v>
      </c>
      <c r="U291" s="16">
        <f t="shared" si="151"/>
        <v>74583.899999999994</v>
      </c>
      <c r="V291" s="16">
        <f>ROUND($E$3*D291*M291*$E$4,2)</f>
        <v>90122.22</v>
      </c>
      <c r="W291" s="16">
        <f t="shared" si="152"/>
        <v>50188.75</v>
      </c>
      <c r="X291" s="16">
        <f t="shared" si="153"/>
        <v>58113.29</v>
      </c>
      <c r="Y291" s="16">
        <f t="shared" si="154"/>
        <v>65404.35</v>
      </c>
      <c r="Z291" s="16">
        <f t="shared" si="155"/>
        <v>69420.399999999994</v>
      </c>
      <c r="AA291" s="16">
        <f t="shared" si="156"/>
        <v>68679.34</v>
      </c>
      <c r="AB291" s="16">
        <f t="shared" si="165"/>
        <v>58113.29</v>
      </c>
      <c r="AC291" s="16">
        <f t="shared" si="157"/>
        <v>63396.32</v>
      </c>
      <c r="AD291" s="16">
        <f>ROUND($E$3*D291*M291*$E$4*85%,2)</f>
        <v>76603.88</v>
      </c>
      <c r="AE291" s="16">
        <f t="shared" si="158"/>
        <v>29522.799999999999</v>
      </c>
      <c r="AF291" s="16">
        <f t="shared" si="159"/>
        <v>34184.29</v>
      </c>
      <c r="AG291" s="16">
        <f t="shared" si="160"/>
        <v>38473.14</v>
      </c>
      <c r="AH291" s="16">
        <f t="shared" si="161"/>
        <v>40835.53</v>
      </c>
      <c r="AI291" s="16">
        <f t="shared" si="162"/>
        <v>40399.61</v>
      </c>
      <c r="AJ291" s="16">
        <f t="shared" si="138"/>
        <v>34184.29</v>
      </c>
      <c r="AK291" s="16">
        <f t="shared" si="163"/>
        <v>37291.949999999997</v>
      </c>
      <c r="AL291" s="16">
        <f>ROUND($E$3*D291*M291*$E$4*50%,2)</f>
        <v>45061.11</v>
      </c>
      <c r="AN291" s="38"/>
      <c r="AO291" s="38"/>
    </row>
    <row r="292" spans="1:41" ht="51">
      <c r="A292" s="1">
        <v>280</v>
      </c>
      <c r="B292" s="1" t="s">
        <v>561</v>
      </c>
      <c r="C292" s="9" t="s">
        <v>562</v>
      </c>
      <c r="D292" s="10">
        <v>0.73</v>
      </c>
      <c r="E292" s="1" t="s">
        <v>5</v>
      </c>
      <c r="F292" s="1" t="s">
        <v>5</v>
      </c>
      <c r="G292" s="24">
        <f t="shared" si="139"/>
        <v>0.95</v>
      </c>
      <c r="H292" s="24">
        <f t="shared" si="140"/>
        <v>1.1000000000000001</v>
      </c>
      <c r="I292" s="24">
        <f t="shared" si="141"/>
        <v>1.2</v>
      </c>
      <c r="J292" s="24">
        <f t="shared" si="142"/>
        <v>1.3</v>
      </c>
      <c r="K292" s="24">
        <f t="shared" si="143"/>
        <v>1.1000000000000001</v>
      </c>
      <c r="L292" s="24">
        <f t="shared" si="144"/>
        <v>1.2</v>
      </c>
      <c r="M292" s="24">
        <f t="shared" si="145"/>
        <v>1.45</v>
      </c>
      <c r="N292" s="24"/>
      <c r="O292" s="16">
        <f t="shared" si="146"/>
        <v>16143.55</v>
      </c>
      <c r="P292" s="16">
        <f t="shared" si="147"/>
        <v>18692.53</v>
      </c>
      <c r="Q292" s="16">
        <f t="shared" si="148"/>
        <v>21037.75</v>
      </c>
      <c r="R292" s="16">
        <f t="shared" si="149"/>
        <v>22329.54</v>
      </c>
      <c r="S292" s="16">
        <f t="shared" si="150"/>
        <v>22091.18</v>
      </c>
      <c r="T292" s="16">
        <f t="shared" si="164"/>
        <v>18692.53</v>
      </c>
      <c r="U292" s="16">
        <f t="shared" si="151"/>
        <v>20391.849999999999</v>
      </c>
      <c r="V292" s="16">
        <f>ROUND($E$3*D292*M292*$E$4,2)</f>
        <v>24640.16</v>
      </c>
      <c r="W292" s="16">
        <f t="shared" si="152"/>
        <v>13722.02</v>
      </c>
      <c r="X292" s="16">
        <f t="shared" si="153"/>
        <v>15888.65</v>
      </c>
      <c r="Y292" s="16">
        <f t="shared" si="154"/>
        <v>17882.09</v>
      </c>
      <c r="Z292" s="16">
        <f t="shared" si="155"/>
        <v>18980.11</v>
      </c>
      <c r="AA292" s="16">
        <f t="shared" si="156"/>
        <v>18777.5</v>
      </c>
      <c r="AB292" s="16">
        <f t="shared" si="165"/>
        <v>15888.65</v>
      </c>
      <c r="AC292" s="16">
        <f t="shared" si="157"/>
        <v>17333.080000000002</v>
      </c>
      <c r="AD292" s="16">
        <f>ROUND($E$3*D292*M292*$E$4*85%,2)</f>
        <v>20944.13</v>
      </c>
      <c r="AE292" s="16">
        <f t="shared" si="158"/>
        <v>8071.78</v>
      </c>
      <c r="AF292" s="16">
        <f t="shared" si="159"/>
        <v>9346.27</v>
      </c>
      <c r="AG292" s="16">
        <f t="shared" si="160"/>
        <v>10518.87</v>
      </c>
      <c r="AH292" s="16">
        <f t="shared" si="161"/>
        <v>11164.77</v>
      </c>
      <c r="AI292" s="16">
        <f t="shared" si="162"/>
        <v>11045.59</v>
      </c>
      <c r="AJ292" s="16">
        <f t="shared" si="138"/>
        <v>9346.27</v>
      </c>
      <c r="AK292" s="16">
        <f t="shared" si="163"/>
        <v>10195.93</v>
      </c>
      <c r="AL292" s="16">
        <f>ROUND($E$3*D292*M292*$E$4*50%,2)</f>
        <v>12320.08</v>
      </c>
      <c r="AN292" s="38"/>
      <c r="AO292" s="38"/>
    </row>
    <row r="293" spans="1:41" ht="25.5">
      <c r="A293" s="1">
        <v>281</v>
      </c>
      <c r="B293" s="1" t="s">
        <v>563</v>
      </c>
      <c r="C293" s="9" t="s">
        <v>564</v>
      </c>
      <c r="D293" s="10">
        <v>0.76</v>
      </c>
      <c r="E293" s="1" t="s">
        <v>38</v>
      </c>
      <c r="F293" s="1" t="s">
        <v>5</v>
      </c>
      <c r="G293" s="24">
        <v>1</v>
      </c>
      <c r="H293" s="24">
        <v>1</v>
      </c>
      <c r="I293" s="24">
        <f t="shared" si="141"/>
        <v>1.2</v>
      </c>
      <c r="J293" s="24">
        <v>1</v>
      </c>
      <c r="K293" s="24">
        <f t="shared" si="143"/>
        <v>1</v>
      </c>
      <c r="L293" s="24">
        <v>1</v>
      </c>
      <c r="M293" s="24">
        <v>1</v>
      </c>
      <c r="N293" s="24"/>
      <c r="O293" s="16">
        <f t="shared" si="146"/>
        <v>17691.560000000001</v>
      </c>
      <c r="P293" s="16">
        <f t="shared" si="147"/>
        <v>17691.560000000001</v>
      </c>
      <c r="Q293" s="16">
        <f t="shared" si="148"/>
        <v>21902.31</v>
      </c>
      <c r="R293" s="16">
        <f t="shared" si="149"/>
        <v>23247.19</v>
      </c>
      <c r="S293" s="16">
        <f t="shared" si="150"/>
        <v>17691.560000000001</v>
      </c>
      <c r="T293" s="16">
        <f t="shared" si="164"/>
        <v>17691.560000000001</v>
      </c>
      <c r="U293" s="16">
        <f t="shared" si="151"/>
        <v>17691.560000000001</v>
      </c>
      <c r="V293" s="16">
        <f>ROUND($E$3*D293*M293*$E$4,2)</f>
        <v>17691.560000000001</v>
      </c>
      <c r="W293" s="16">
        <f t="shared" si="152"/>
        <v>15037.83</v>
      </c>
      <c r="X293" s="16">
        <f t="shared" si="153"/>
        <v>15037.83</v>
      </c>
      <c r="Y293" s="16">
        <f t="shared" si="154"/>
        <v>18616.97</v>
      </c>
      <c r="Z293" s="16">
        <f t="shared" si="155"/>
        <v>19760.11</v>
      </c>
      <c r="AA293" s="16">
        <f t="shared" si="156"/>
        <v>15037.83</v>
      </c>
      <c r="AB293" s="16">
        <f t="shared" si="165"/>
        <v>15037.83</v>
      </c>
      <c r="AC293" s="16">
        <f t="shared" si="157"/>
        <v>15037.83</v>
      </c>
      <c r="AD293" s="16">
        <f>ROUND($E$3*D293*M293*$E$4*85%,2)</f>
        <v>15037.83</v>
      </c>
      <c r="AE293" s="16">
        <f t="shared" si="158"/>
        <v>8845.7800000000007</v>
      </c>
      <c r="AF293" s="16">
        <f t="shared" si="159"/>
        <v>8845.7800000000007</v>
      </c>
      <c r="AG293" s="16">
        <f t="shared" si="160"/>
        <v>10951.16</v>
      </c>
      <c r="AH293" s="16">
        <f t="shared" si="161"/>
        <v>11623.6</v>
      </c>
      <c r="AI293" s="16">
        <f t="shared" si="162"/>
        <v>8845.7800000000007</v>
      </c>
      <c r="AJ293" s="16">
        <f t="shared" si="138"/>
        <v>8845.7800000000007</v>
      </c>
      <c r="AK293" s="16">
        <f t="shared" si="163"/>
        <v>8845.7800000000007</v>
      </c>
      <c r="AL293" s="16">
        <f>ROUND($E$3*D293*M293*$E$4*50%,2)</f>
        <v>8845.7800000000007</v>
      </c>
      <c r="AN293" s="38"/>
      <c r="AO293" s="38"/>
    </row>
    <row r="294" spans="1:41" ht="26.25" customHeight="1">
      <c r="A294" s="1">
        <v>282</v>
      </c>
      <c r="B294" s="1" t="s">
        <v>565</v>
      </c>
      <c r="C294" s="9" t="s">
        <v>566</v>
      </c>
      <c r="D294" s="10">
        <v>2.42</v>
      </c>
      <c r="E294" s="1" t="s">
        <v>5</v>
      </c>
      <c r="F294" s="1" t="s">
        <v>5</v>
      </c>
      <c r="G294" s="24">
        <f t="shared" si="139"/>
        <v>0.95</v>
      </c>
      <c r="H294" s="24">
        <f t="shared" si="140"/>
        <v>1.1000000000000001</v>
      </c>
      <c r="I294" s="24">
        <f t="shared" si="141"/>
        <v>1.2</v>
      </c>
      <c r="J294" s="24">
        <f t="shared" si="142"/>
        <v>1.3</v>
      </c>
      <c r="K294" s="24">
        <f t="shared" si="143"/>
        <v>1.1000000000000001</v>
      </c>
      <c r="L294" s="24">
        <f t="shared" si="144"/>
        <v>1.2</v>
      </c>
      <c r="M294" s="24">
        <f t="shared" si="145"/>
        <v>1.45</v>
      </c>
      <c r="N294" s="24"/>
      <c r="O294" s="16">
        <f t="shared" si="146"/>
        <v>53516.98</v>
      </c>
      <c r="P294" s="16">
        <f t="shared" si="147"/>
        <v>61967.03</v>
      </c>
      <c r="Q294" s="16">
        <f t="shared" si="148"/>
        <v>69741.58</v>
      </c>
      <c r="R294" s="16">
        <f t="shared" si="149"/>
        <v>74023.960000000006</v>
      </c>
      <c r="S294" s="16">
        <f t="shared" si="150"/>
        <v>73233.759999999995</v>
      </c>
      <c r="T294" s="16">
        <f t="shared" si="164"/>
        <v>61967.03</v>
      </c>
      <c r="U294" s="16">
        <f t="shared" si="151"/>
        <v>67600.39</v>
      </c>
      <c r="V294" s="16">
        <f>ROUND($E$3*D294*M294*$E$4,2)</f>
        <v>81683.81</v>
      </c>
      <c r="W294" s="16">
        <f t="shared" si="152"/>
        <v>45489.43</v>
      </c>
      <c r="X294" s="16">
        <f t="shared" si="153"/>
        <v>52671.97</v>
      </c>
      <c r="Y294" s="16">
        <f t="shared" si="154"/>
        <v>59280.34</v>
      </c>
      <c r="Z294" s="16">
        <f t="shared" si="155"/>
        <v>62920.37</v>
      </c>
      <c r="AA294" s="16">
        <f t="shared" si="156"/>
        <v>62248.69</v>
      </c>
      <c r="AB294" s="16">
        <f t="shared" si="165"/>
        <v>52671.97</v>
      </c>
      <c r="AC294" s="16">
        <f t="shared" si="157"/>
        <v>57460.33</v>
      </c>
      <c r="AD294" s="16">
        <f>ROUND($E$3*D294*M294*$E$4*85%,2)</f>
        <v>69431.240000000005</v>
      </c>
      <c r="AE294" s="16">
        <f t="shared" si="158"/>
        <v>26758.49</v>
      </c>
      <c r="AF294" s="16">
        <f t="shared" si="159"/>
        <v>30983.51</v>
      </c>
      <c r="AG294" s="16">
        <f t="shared" si="160"/>
        <v>34870.79</v>
      </c>
      <c r="AH294" s="16">
        <f t="shared" si="161"/>
        <v>37011.980000000003</v>
      </c>
      <c r="AI294" s="16">
        <f t="shared" si="162"/>
        <v>36616.879999999997</v>
      </c>
      <c r="AJ294" s="16">
        <f t="shared" si="138"/>
        <v>30983.51</v>
      </c>
      <c r="AK294" s="16">
        <f t="shared" si="163"/>
        <v>33800.199999999997</v>
      </c>
      <c r="AL294" s="16">
        <f>ROUND($E$3*D294*M294*$E$4*50%,2)</f>
        <v>40841.9</v>
      </c>
      <c r="AN294" s="38"/>
      <c r="AO294" s="38"/>
    </row>
    <row r="295" spans="1:41" ht="26.25" customHeight="1">
      <c r="A295" s="1">
        <v>283</v>
      </c>
      <c r="B295" s="1" t="s">
        <v>567</v>
      </c>
      <c r="C295" s="9" t="s">
        <v>568</v>
      </c>
      <c r="D295" s="10">
        <v>3.51</v>
      </c>
      <c r="E295" s="1" t="s">
        <v>5</v>
      </c>
      <c r="F295" s="1" t="s">
        <v>5</v>
      </c>
      <c r="G295" s="24">
        <f t="shared" si="139"/>
        <v>0.95</v>
      </c>
      <c r="H295" s="24">
        <f t="shared" si="140"/>
        <v>1.1000000000000001</v>
      </c>
      <c r="I295" s="24">
        <f t="shared" si="141"/>
        <v>1.2</v>
      </c>
      <c r="J295" s="24">
        <f t="shared" si="142"/>
        <v>1.3</v>
      </c>
      <c r="K295" s="24">
        <f t="shared" si="143"/>
        <v>1.1000000000000001</v>
      </c>
      <c r="L295" s="24">
        <f t="shared" si="144"/>
        <v>1.2</v>
      </c>
      <c r="M295" s="24">
        <f t="shared" si="145"/>
        <v>1.45</v>
      </c>
      <c r="N295" s="24"/>
      <c r="O295" s="16">
        <f t="shared" si="146"/>
        <v>77621.73</v>
      </c>
      <c r="P295" s="16">
        <f t="shared" si="147"/>
        <v>89877.79</v>
      </c>
      <c r="Q295" s="16">
        <f t="shared" si="148"/>
        <v>101154.11</v>
      </c>
      <c r="R295" s="16">
        <f t="shared" si="149"/>
        <v>107365.33</v>
      </c>
      <c r="S295" s="16">
        <f t="shared" si="150"/>
        <v>106219.21</v>
      </c>
      <c r="T295" s="16">
        <f t="shared" si="164"/>
        <v>89877.79</v>
      </c>
      <c r="U295" s="16">
        <f t="shared" si="151"/>
        <v>98048.5</v>
      </c>
      <c r="V295" s="16">
        <f>ROUND($E$3*D295*M295*$E$4,2)</f>
        <v>118475.27</v>
      </c>
      <c r="W295" s="16">
        <f t="shared" si="152"/>
        <v>65978.47</v>
      </c>
      <c r="X295" s="16">
        <f t="shared" si="153"/>
        <v>76396.13</v>
      </c>
      <c r="Y295" s="16">
        <f t="shared" si="154"/>
        <v>85980.99</v>
      </c>
      <c r="Z295" s="16">
        <f t="shared" si="155"/>
        <v>91260.53</v>
      </c>
      <c r="AA295" s="16">
        <f t="shared" si="156"/>
        <v>90286.33</v>
      </c>
      <c r="AB295" s="16">
        <f t="shared" si="165"/>
        <v>76396.13</v>
      </c>
      <c r="AC295" s="16">
        <f t="shared" si="157"/>
        <v>83341.23</v>
      </c>
      <c r="AD295" s="16">
        <f>ROUND($E$3*D295*M295*$E$4*85%,2)</f>
        <v>100703.98</v>
      </c>
      <c r="AE295" s="16">
        <f t="shared" si="158"/>
        <v>38810.870000000003</v>
      </c>
      <c r="AF295" s="16">
        <f t="shared" si="159"/>
        <v>44938.9</v>
      </c>
      <c r="AG295" s="16">
        <f t="shared" si="160"/>
        <v>50577.06</v>
      </c>
      <c r="AH295" s="16">
        <f t="shared" si="161"/>
        <v>53682.66</v>
      </c>
      <c r="AI295" s="16">
        <f t="shared" si="162"/>
        <v>53109.61</v>
      </c>
      <c r="AJ295" s="16">
        <f t="shared" si="138"/>
        <v>44938.9</v>
      </c>
      <c r="AK295" s="16">
        <f t="shared" si="163"/>
        <v>49024.25</v>
      </c>
      <c r="AL295" s="16">
        <f>ROUND($E$3*D295*M295*$E$4*50%,2)</f>
        <v>59237.64</v>
      </c>
      <c r="AN295" s="38"/>
      <c r="AO295" s="38"/>
    </row>
    <row r="296" spans="1:41" ht="26.25" customHeight="1">
      <c r="A296" s="1">
        <v>284</v>
      </c>
      <c r="B296" s="1" t="s">
        <v>569</v>
      </c>
      <c r="C296" s="9" t="s">
        <v>570</v>
      </c>
      <c r="D296" s="10">
        <v>4.0199999999999996</v>
      </c>
      <c r="E296" s="1" t="s">
        <v>5</v>
      </c>
      <c r="F296" s="1" t="s">
        <v>5</v>
      </c>
      <c r="G296" s="24">
        <f t="shared" si="139"/>
        <v>0.95</v>
      </c>
      <c r="H296" s="24">
        <f t="shared" si="140"/>
        <v>1.1000000000000001</v>
      </c>
      <c r="I296" s="24">
        <f t="shared" si="141"/>
        <v>1.2</v>
      </c>
      <c r="J296" s="24">
        <f t="shared" si="142"/>
        <v>1.3</v>
      </c>
      <c r="K296" s="24">
        <f t="shared" si="143"/>
        <v>1.1000000000000001</v>
      </c>
      <c r="L296" s="24">
        <f t="shared" si="144"/>
        <v>1.2</v>
      </c>
      <c r="M296" s="24">
        <f t="shared" si="145"/>
        <v>1.45</v>
      </c>
      <c r="N296" s="24"/>
      <c r="O296" s="16">
        <f t="shared" si="146"/>
        <v>88900.1</v>
      </c>
      <c r="P296" s="16">
        <f t="shared" si="147"/>
        <v>102936.96000000001</v>
      </c>
      <c r="Q296" s="16">
        <f t="shared" si="148"/>
        <v>115851.72</v>
      </c>
      <c r="R296" s="16">
        <f t="shared" si="149"/>
        <v>122965.42</v>
      </c>
      <c r="S296" s="16">
        <f t="shared" si="150"/>
        <v>121652.77</v>
      </c>
      <c r="T296" s="16">
        <f t="shared" si="164"/>
        <v>102936.96000000001</v>
      </c>
      <c r="U296" s="16">
        <f t="shared" si="151"/>
        <v>112294.87</v>
      </c>
      <c r="V296" s="16">
        <f>ROUND($E$3*D296*M296*$E$4,2)</f>
        <v>135689.63</v>
      </c>
      <c r="W296" s="16">
        <f t="shared" si="152"/>
        <v>75565.09</v>
      </c>
      <c r="X296" s="16">
        <f t="shared" si="153"/>
        <v>87496.42</v>
      </c>
      <c r="Y296" s="16">
        <f t="shared" si="154"/>
        <v>98473.96</v>
      </c>
      <c r="Z296" s="16">
        <f t="shared" si="155"/>
        <v>104520.61</v>
      </c>
      <c r="AA296" s="16">
        <f t="shared" si="156"/>
        <v>103404.86</v>
      </c>
      <c r="AB296" s="16">
        <f t="shared" si="165"/>
        <v>87496.42</v>
      </c>
      <c r="AC296" s="16">
        <f t="shared" si="157"/>
        <v>95450.64</v>
      </c>
      <c r="AD296" s="16">
        <f>ROUND($E$3*D296*M296*$E$4*85%,2)</f>
        <v>115336.19</v>
      </c>
      <c r="AE296" s="16">
        <f t="shared" si="158"/>
        <v>44450.05</v>
      </c>
      <c r="AF296" s="16">
        <f t="shared" si="159"/>
        <v>51468.480000000003</v>
      </c>
      <c r="AG296" s="16">
        <f t="shared" si="160"/>
        <v>57925.86</v>
      </c>
      <c r="AH296" s="16">
        <f t="shared" si="161"/>
        <v>61482.71</v>
      </c>
      <c r="AI296" s="16">
        <f t="shared" si="162"/>
        <v>60826.39</v>
      </c>
      <c r="AJ296" s="16">
        <f t="shared" si="138"/>
        <v>51468.480000000003</v>
      </c>
      <c r="AK296" s="16">
        <f t="shared" si="163"/>
        <v>56147.43</v>
      </c>
      <c r="AL296" s="16">
        <f>ROUND($E$3*D296*M296*$E$4*50%,2)</f>
        <v>67844.820000000007</v>
      </c>
      <c r="AN296" s="38"/>
      <c r="AO296" s="38"/>
    </row>
    <row r="297" spans="1:41" ht="38.25">
      <c r="A297" s="1">
        <v>285</v>
      </c>
      <c r="B297" s="1" t="s">
        <v>571</v>
      </c>
      <c r="C297" s="9" t="s">
        <v>572</v>
      </c>
      <c r="D297" s="10">
        <v>0.84</v>
      </c>
      <c r="E297" s="1" t="s">
        <v>5</v>
      </c>
      <c r="F297" s="1" t="s">
        <v>5</v>
      </c>
      <c r="G297" s="24">
        <f t="shared" si="139"/>
        <v>0.95</v>
      </c>
      <c r="H297" s="24">
        <f t="shared" si="140"/>
        <v>1.1000000000000001</v>
      </c>
      <c r="I297" s="24">
        <f t="shared" si="141"/>
        <v>1.2</v>
      </c>
      <c r="J297" s="24">
        <f t="shared" si="142"/>
        <v>1.3</v>
      </c>
      <c r="K297" s="24">
        <f t="shared" si="143"/>
        <v>1.1000000000000001</v>
      </c>
      <c r="L297" s="24">
        <f t="shared" si="144"/>
        <v>1.2</v>
      </c>
      <c r="M297" s="24">
        <f t="shared" si="145"/>
        <v>1.45</v>
      </c>
      <c r="N297" s="24"/>
      <c r="O297" s="16">
        <f t="shared" si="146"/>
        <v>18576.14</v>
      </c>
      <c r="P297" s="16">
        <f t="shared" si="147"/>
        <v>21509.22</v>
      </c>
      <c r="Q297" s="16">
        <f t="shared" si="148"/>
        <v>24207.82</v>
      </c>
      <c r="R297" s="16">
        <f t="shared" si="149"/>
        <v>25694.27</v>
      </c>
      <c r="S297" s="16">
        <f t="shared" si="150"/>
        <v>25419.98</v>
      </c>
      <c r="T297" s="16">
        <f t="shared" si="164"/>
        <v>21509.22</v>
      </c>
      <c r="U297" s="16">
        <f t="shared" si="151"/>
        <v>23464.6</v>
      </c>
      <c r="V297" s="16">
        <f>ROUND($E$3*D297*M297*$E$4,2)</f>
        <v>28353.06</v>
      </c>
      <c r="W297" s="16">
        <f t="shared" si="152"/>
        <v>15789.72</v>
      </c>
      <c r="X297" s="16">
        <f t="shared" si="153"/>
        <v>18282.830000000002</v>
      </c>
      <c r="Y297" s="16">
        <f t="shared" si="154"/>
        <v>20576.650000000001</v>
      </c>
      <c r="Z297" s="16">
        <f t="shared" si="155"/>
        <v>21840.13</v>
      </c>
      <c r="AA297" s="16">
        <f t="shared" si="156"/>
        <v>21606.98</v>
      </c>
      <c r="AB297" s="16">
        <f t="shared" si="165"/>
        <v>18282.830000000002</v>
      </c>
      <c r="AC297" s="16">
        <f t="shared" si="157"/>
        <v>19944.91</v>
      </c>
      <c r="AD297" s="16">
        <f>ROUND($E$3*D297*M297*$E$4*85%,2)</f>
        <v>24100.1</v>
      </c>
      <c r="AE297" s="16">
        <f t="shared" si="158"/>
        <v>9288.07</v>
      </c>
      <c r="AF297" s="16">
        <f t="shared" si="159"/>
        <v>10754.61</v>
      </c>
      <c r="AG297" s="16">
        <f t="shared" si="160"/>
        <v>12103.91</v>
      </c>
      <c r="AH297" s="16">
        <f t="shared" si="161"/>
        <v>12847.13</v>
      </c>
      <c r="AI297" s="16">
        <f t="shared" si="162"/>
        <v>12709.99</v>
      </c>
      <c r="AJ297" s="16">
        <f t="shared" si="138"/>
        <v>10754.61</v>
      </c>
      <c r="AK297" s="16">
        <f t="shared" si="163"/>
        <v>11732.3</v>
      </c>
      <c r="AL297" s="16">
        <f>ROUND($E$3*D297*M297*$E$4*50%,2)</f>
        <v>14176.53</v>
      </c>
      <c r="AN297" s="38"/>
      <c r="AO297" s="38"/>
    </row>
    <row r="298" spans="1:41" ht="38.25">
      <c r="A298" s="1">
        <v>286</v>
      </c>
      <c r="B298" s="1" t="s">
        <v>573</v>
      </c>
      <c r="C298" s="9" t="s">
        <v>574</v>
      </c>
      <c r="D298" s="10">
        <v>0.5</v>
      </c>
      <c r="E298" s="1" t="s">
        <v>5</v>
      </c>
      <c r="F298" s="1" t="s">
        <v>5</v>
      </c>
      <c r="G298" s="24">
        <f t="shared" si="139"/>
        <v>0.95</v>
      </c>
      <c r="H298" s="24">
        <f t="shared" si="140"/>
        <v>1.1000000000000001</v>
      </c>
      <c r="I298" s="24">
        <f t="shared" si="141"/>
        <v>1.2</v>
      </c>
      <c r="J298" s="24">
        <f t="shared" si="142"/>
        <v>1.3</v>
      </c>
      <c r="K298" s="24">
        <f t="shared" si="143"/>
        <v>1.1000000000000001</v>
      </c>
      <c r="L298" s="24">
        <f t="shared" si="144"/>
        <v>1.2</v>
      </c>
      <c r="M298" s="24">
        <f t="shared" si="145"/>
        <v>1.45</v>
      </c>
      <c r="N298" s="24"/>
      <c r="O298" s="16">
        <f t="shared" si="146"/>
        <v>11057.23</v>
      </c>
      <c r="P298" s="16">
        <f t="shared" si="147"/>
        <v>12803.1</v>
      </c>
      <c r="Q298" s="16">
        <f t="shared" si="148"/>
        <v>14409.42</v>
      </c>
      <c r="R298" s="16">
        <f t="shared" si="149"/>
        <v>15294.21</v>
      </c>
      <c r="S298" s="16">
        <f t="shared" si="150"/>
        <v>15130.94</v>
      </c>
      <c r="T298" s="16">
        <f t="shared" si="164"/>
        <v>12803.1</v>
      </c>
      <c r="U298" s="16">
        <f t="shared" si="151"/>
        <v>13967.02</v>
      </c>
      <c r="V298" s="16">
        <f>ROUND($E$3*D298*M298*$E$4,2)</f>
        <v>16876.82</v>
      </c>
      <c r="W298" s="16">
        <f t="shared" si="152"/>
        <v>9398.64</v>
      </c>
      <c r="X298" s="16">
        <f t="shared" si="153"/>
        <v>10882.64</v>
      </c>
      <c r="Y298" s="16">
        <f t="shared" si="154"/>
        <v>12248</v>
      </c>
      <c r="Z298" s="16">
        <f t="shared" si="155"/>
        <v>13000.08</v>
      </c>
      <c r="AA298" s="16">
        <f t="shared" si="156"/>
        <v>12861.3</v>
      </c>
      <c r="AB298" s="16">
        <f t="shared" si="165"/>
        <v>10882.64</v>
      </c>
      <c r="AC298" s="16">
        <f t="shared" si="157"/>
        <v>11871.97</v>
      </c>
      <c r="AD298" s="16">
        <f>ROUND($E$3*D298*M298*$E$4*85%,2)</f>
        <v>14345.3</v>
      </c>
      <c r="AE298" s="16">
        <f t="shared" si="158"/>
        <v>5528.61</v>
      </c>
      <c r="AF298" s="16">
        <f t="shared" si="159"/>
        <v>6401.55</v>
      </c>
      <c r="AG298" s="16">
        <f t="shared" si="160"/>
        <v>7204.71</v>
      </c>
      <c r="AH298" s="16">
        <f t="shared" si="161"/>
        <v>7647.1</v>
      </c>
      <c r="AI298" s="16">
        <f t="shared" si="162"/>
        <v>7565.47</v>
      </c>
      <c r="AJ298" s="16">
        <f t="shared" si="138"/>
        <v>6401.55</v>
      </c>
      <c r="AK298" s="16">
        <f t="shared" si="163"/>
        <v>6983.51</v>
      </c>
      <c r="AL298" s="16">
        <f>ROUND($E$3*D298*M298*$E$4*50%,2)</f>
        <v>8438.41</v>
      </c>
      <c r="AN298" s="38"/>
      <c r="AO298" s="38"/>
    </row>
    <row r="299" spans="1:41" ht="25.5">
      <c r="A299" s="1">
        <v>287</v>
      </c>
      <c r="B299" s="1" t="s">
        <v>575</v>
      </c>
      <c r="C299" s="9" t="s">
        <v>576</v>
      </c>
      <c r="D299" s="10">
        <v>0.37</v>
      </c>
      <c r="E299" s="1" t="s">
        <v>38</v>
      </c>
      <c r="F299" s="1" t="s">
        <v>5</v>
      </c>
      <c r="G299" s="24">
        <v>1</v>
      </c>
      <c r="H299" s="24">
        <v>1</v>
      </c>
      <c r="I299" s="24">
        <f t="shared" si="141"/>
        <v>1.2</v>
      </c>
      <c r="J299" s="24">
        <v>1</v>
      </c>
      <c r="K299" s="24">
        <f t="shared" si="143"/>
        <v>1</v>
      </c>
      <c r="L299" s="24">
        <v>1</v>
      </c>
      <c r="M299" s="24">
        <v>1</v>
      </c>
      <c r="N299" s="24"/>
      <c r="O299" s="16">
        <f t="shared" si="146"/>
        <v>8613</v>
      </c>
      <c r="P299" s="16">
        <f t="shared" si="147"/>
        <v>8613</v>
      </c>
      <c r="Q299" s="16">
        <f t="shared" si="148"/>
        <v>10662.97</v>
      </c>
      <c r="R299" s="16">
        <f t="shared" si="149"/>
        <v>11317.71</v>
      </c>
      <c r="S299" s="16">
        <f t="shared" si="150"/>
        <v>8613</v>
      </c>
      <c r="T299" s="16">
        <f t="shared" si="164"/>
        <v>8613</v>
      </c>
      <c r="U299" s="16">
        <f t="shared" si="151"/>
        <v>8613</v>
      </c>
      <c r="V299" s="16">
        <f>ROUND($E$3*D299*M299*$E$4,2)</f>
        <v>8613</v>
      </c>
      <c r="W299" s="16">
        <f t="shared" si="152"/>
        <v>7321.05</v>
      </c>
      <c r="X299" s="16">
        <f t="shared" si="153"/>
        <v>7321.05</v>
      </c>
      <c r="Y299" s="16">
        <f t="shared" si="154"/>
        <v>9063.52</v>
      </c>
      <c r="Z299" s="16">
        <f t="shared" si="155"/>
        <v>9620.06</v>
      </c>
      <c r="AA299" s="16">
        <f t="shared" si="156"/>
        <v>7321.05</v>
      </c>
      <c r="AB299" s="16">
        <f t="shared" si="165"/>
        <v>7321.05</v>
      </c>
      <c r="AC299" s="16">
        <f t="shared" si="157"/>
        <v>7321.05</v>
      </c>
      <c r="AD299" s="16">
        <f>ROUND($E$3*D299*M299*$E$4*85%,2)</f>
        <v>7321.05</v>
      </c>
      <c r="AE299" s="16">
        <f t="shared" si="158"/>
        <v>4306.5</v>
      </c>
      <c r="AF299" s="16">
        <f t="shared" si="159"/>
        <v>4306.5</v>
      </c>
      <c r="AG299" s="16">
        <f t="shared" si="160"/>
        <v>5331.48</v>
      </c>
      <c r="AH299" s="16">
        <f t="shared" si="161"/>
        <v>5658.86</v>
      </c>
      <c r="AI299" s="16">
        <f t="shared" si="162"/>
        <v>4306.5</v>
      </c>
      <c r="AJ299" s="16">
        <f t="shared" si="138"/>
        <v>4306.5</v>
      </c>
      <c r="AK299" s="16">
        <f t="shared" si="163"/>
        <v>4306.5</v>
      </c>
      <c r="AL299" s="16">
        <f>ROUND($E$3*D299*M299*$E$4*50%,2)</f>
        <v>4306.5</v>
      </c>
      <c r="AN299" s="38"/>
      <c r="AO299" s="38"/>
    </row>
    <row r="300" spans="1:41" ht="25.5">
      <c r="A300" s="1">
        <v>288</v>
      </c>
      <c r="B300" s="1" t="s">
        <v>577</v>
      </c>
      <c r="C300" s="9" t="s">
        <v>578</v>
      </c>
      <c r="D300" s="10">
        <v>1.19</v>
      </c>
      <c r="E300" s="1" t="s">
        <v>5</v>
      </c>
      <c r="F300" s="1" t="s">
        <v>5</v>
      </c>
      <c r="G300" s="24">
        <f t="shared" si="139"/>
        <v>0.95</v>
      </c>
      <c r="H300" s="24">
        <f t="shared" si="140"/>
        <v>1.1000000000000001</v>
      </c>
      <c r="I300" s="24">
        <f t="shared" si="141"/>
        <v>1.2</v>
      </c>
      <c r="J300" s="24">
        <f t="shared" si="142"/>
        <v>1.3</v>
      </c>
      <c r="K300" s="24">
        <f t="shared" si="143"/>
        <v>1.1000000000000001</v>
      </c>
      <c r="L300" s="24">
        <f t="shared" si="144"/>
        <v>1.2</v>
      </c>
      <c r="M300" s="24">
        <f t="shared" si="145"/>
        <v>1.45</v>
      </c>
      <c r="N300" s="24"/>
      <c r="O300" s="16">
        <f t="shared" si="146"/>
        <v>26316.2</v>
      </c>
      <c r="P300" s="16">
        <f t="shared" si="147"/>
        <v>30471.39</v>
      </c>
      <c r="Q300" s="16">
        <f t="shared" si="148"/>
        <v>34294.410000000003</v>
      </c>
      <c r="R300" s="16">
        <f t="shared" si="149"/>
        <v>36400.21</v>
      </c>
      <c r="S300" s="16">
        <f t="shared" si="150"/>
        <v>36011.64</v>
      </c>
      <c r="T300" s="16">
        <f t="shared" si="164"/>
        <v>30471.39</v>
      </c>
      <c r="U300" s="16">
        <f t="shared" si="151"/>
        <v>33241.519999999997</v>
      </c>
      <c r="V300" s="16">
        <f>ROUND($E$3*D300*M300*$E$4,2)</f>
        <v>40166.83</v>
      </c>
      <c r="W300" s="16">
        <f t="shared" si="152"/>
        <v>22368.77</v>
      </c>
      <c r="X300" s="16">
        <f t="shared" si="153"/>
        <v>25900.68</v>
      </c>
      <c r="Y300" s="16">
        <f t="shared" si="154"/>
        <v>29150.25</v>
      </c>
      <c r="Z300" s="16">
        <f t="shared" si="155"/>
        <v>30940.18</v>
      </c>
      <c r="AA300" s="16">
        <f t="shared" si="156"/>
        <v>30609.9</v>
      </c>
      <c r="AB300" s="16">
        <f t="shared" si="165"/>
        <v>25900.68</v>
      </c>
      <c r="AC300" s="16">
        <f t="shared" si="157"/>
        <v>28255.29</v>
      </c>
      <c r="AD300" s="16">
        <f>ROUND($E$3*D300*M300*$E$4*85%,2)</f>
        <v>34141.81</v>
      </c>
      <c r="AE300" s="16">
        <f t="shared" si="158"/>
        <v>13158.1</v>
      </c>
      <c r="AF300" s="16">
        <f t="shared" si="159"/>
        <v>15235.69</v>
      </c>
      <c r="AG300" s="16">
        <f t="shared" si="160"/>
        <v>17147.21</v>
      </c>
      <c r="AH300" s="16">
        <f t="shared" si="161"/>
        <v>18200.11</v>
      </c>
      <c r="AI300" s="16">
        <f t="shared" si="162"/>
        <v>18005.82</v>
      </c>
      <c r="AJ300" s="16">
        <f t="shared" si="138"/>
        <v>15235.69</v>
      </c>
      <c r="AK300" s="16">
        <f t="shared" si="163"/>
        <v>16620.759999999998</v>
      </c>
      <c r="AL300" s="16">
        <f>ROUND($E$3*D300*M300*$E$4*50%,2)</f>
        <v>20083.419999999998</v>
      </c>
      <c r="AN300" s="38"/>
      <c r="AO300" s="38"/>
    </row>
    <row r="301" spans="1:41" ht="25.5">
      <c r="A301" s="1">
        <v>289</v>
      </c>
      <c r="B301" s="1" t="s">
        <v>579</v>
      </c>
      <c r="C301" s="9" t="s">
        <v>580</v>
      </c>
      <c r="D301" s="10">
        <v>1.1499999999999999</v>
      </c>
      <c r="E301" s="1" t="s">
        <v>5</v>
      </c>
      <c r="F301" s="1" t="s">
        <v>5</v>
      </c>
      <c r="G301" s="24">
        <f t="shared" si="139"/>
        <v>0.95</v>
      </c>
      <c r="H301" s="24">
        <f t="shared" si="140"/>
        <v>1.1000000000000001</v>
      </c>
      <c r="I301" s="24">
        <f t="shared" si="141"/>
        <v>1.2</v>
      </c>
      <c r="J301" s="24">
        <f t="shared" si="142"/>
        <v>1.3</v>
      </c>
      <c r="K301" s="24">
        <f t="shared" si="143"/>
        <v>1.1000000000000001</v>
      </c>
      <c r="L301" s="24">
        <f t="shared" si="144"/>
        <v>1.2</v>
      </c>
      <c r="M301" s="24">
        <f t="shared" si="145"/>
        <v>1.45</v>
      </c>
      <c r="N301" s="24"/>
      <c r="O301" s="16">
        <f t="shared" si="146"/>
        <v>25431.62</v>
      </c>
      <c r="P301" s="16">
        <f t="shared" si="147"/>
        <v>29447.14</v>
      </c>
      <c r="Q301" s="16">
        <f t="shared" si="148"/>
        <v>33141.660000000003</v>
      </c>
      <c r="R301" s="16">
        <f t="shared" si="149"/>
        <v>35176.67</v>
      </c>
      <c r="S301" s="16">
        <f t="shared" si="150"/>
        <v>34801.17</v>
      </c>
      <c r="T301" s="16">
        <f t="shared" si="164"/>
        <v>29447.14</v>
      </c>
      <c r="U301" s="16">
        <f t="shared" si="151"/>
        <v>32124.15</v>
      </c>
      <c r="V301" s="16">
        <f>ROUND($E$3*D301*M301*$E$4,2)</f>
        <v>38816.69</v>
      </c>
      <c r="W301" s="16">
        <f t="shared" si="152"/>
        <v>21616.880000000001</v>
      </c>
      <c r="X301" s="16">
        <f t="shared" si="153"/>
        <v>25030.07</v>
      </c>
      <c r="Y301" s="16">
        <f t="shared" si="154"/>
        <v>28170.41</v>
      </c>
      <c r="Z301" s="16">
        <f t="shared" si="155"/>
        <v>29900.17</v>
      </c>
      <c r="AA301" s="16">
        <f t="shared" si="156"/>
        <v>29580.99</v>
      </c>
      <c r="AB301" s="16">
        <f t="shared" si="165"/>
        <v>25030.07</v>
      </c>
      <c r="AC301" s="16">
        <f t="shared" si="157"/>
        <v>27305.53</v>
      </c>
      <c r="AD301" s="16">
        <f>ROUND($E$3*D301*M301*$E$4*85%,2)</f>
        <v>32994.18</v>
      </c>
      <c r="AE301" s="16">
        <f t="shared" si="158"/>
        <v>12715.81</v>
      </c>
      <c r="AF301" s="16">
        <f t="shared" si="159"/>
        <v>14723.57</v>
      </c>
      <c r="AG301" s="16">
        <f t="shared" si="160"/>
        <v>16570.830000000002</v>
      </c>
      <c r="AH301" s="16">
        <f t="shared" si="161"/>
        <v>17588.34</v>
      </c>
      <c r="AI301" s="16">
        <f t="shared" si="162"/>
        <v>17400.580000000002</v>
      </c>
      <c r="AJ301" s="16">
        <f t="shared" si="138"/>
        <v>14723.57</v>
      </c>
      <c r="AK301" s="16">
        <f t="shared" si="163"/>
        <v>16062.08</v>
      </c>
      <c r="AL301" s="16">
        <f>ROUND($E$3*D301*M301*$E$4*50%,2)</f>
        <v>19408.34</v>
      </c>
      <c r="AN301" s="38"/>
      <c r="AO301" s="38"/>
    </row>
    <row r="302" spans="1:41" ht="25.5">
      <c r="A302" s="1">
        <v>290</v>
      </c>
      <c r="B302" s="1" t="s">
        <v>581</v>
      </c>
      <c r="C302" s="9" t="s">
        <v>582</v>
      </c>
      <c r="D302" s="10">
        <v>1.43</v>
      </c>
      <c r="E302" s="1" t="s">
        <v>5</v>
      </c>
      <c r="F302" s="1" t="s">
        <v>5</v>
      </c>
      <c r="G302" s="24">
        <f t="shared" si="139"/>
        <v>0.95</v>
      </c>
      <c r="H302" s="24">
        <f t="shared" si="140"/>
        <v>1.1000000000000001</v>
      </c>
      <c r="I302" s="24">
        <f t="shared" si="141"/>
        <v>1.2</v>
      </c>
      <c r="J302" s="24">
        <f t="shared" si="142"/>
        <v>1.3</v>
      </c>
      <c r="K302" s="24">
        <f t="shared" si="143"/>
        <v>1.1000000000000001</v>
      </c>
      <c r="L302" s="24">
        <f t="shared" si="144"/>
        <v>1.2</v>
      </c>
      <c r="M302" s="24">
        <f t="shared" si="145"/>
        <v>1.45</v>
      </c>
      <c r="N302" s="24"/>
      <c r="O302" s="16">
        <f t="shared" si="146"/>
        <v>31623.67</v>
      </c>
      <c r="P302" s="16">
        <f t="shared" si="147"/>
        <v>36616.879999999997</v>
      </c>
      <c r="Q302" s="16">
        <f t="shared" si="148"/>
        <v>41210.93</v>
      </c>
      <c r="R302" s="16">
        <f t="shared" si="149"/>
        <v>43741.43</v>
      </c>
      <c r="S302" s="16">
        <f t="shared" si="150"/>
        <v>43274.49</v>
      </c>
      <c r="T302" s="16">
        <f t="shared" si="164"/>
        <v>36616.879999999997</v>
      </c>
      <c r="U302" s="16">
        <f t="shared" si="151"/>
        <v>39945.69</v>
      </c>
      <c r="V302" s="16">
        <f>ROUND($E$3*D302*M302*$E$4,2)</f>
        <v>48267.7</v>
      </c>
      <c r="W302" s="16">
        <f t="shared" si="152"/>
        <v>26880.12</v>
      </c>
      <c r="X302" s="16">
        <f t="shared" si="153"/>
        <v>31124.35</v>
      </c>
      <c r="Y302" s="16">
        <f t="shared" si="154"/>
        <v>35029.29</v>
      </c>
      <c r="Z302" s="16">
        <f t="shared" si="155"/>
        <v>37180.22</v>
      </c>
      <c r="AA302" s="16">
        <f t="shared" si="156"/>
        <v>36783.32</v>
      </c>
      <c r="AB302" s="16">
        <f t="shared" si="165"/>
        <v>31124.35</v>
      </c>
      <c r="AC302" s="16">
        <f t="shared" si="157"/>
        <v>33953.83</v>
      </c>
      <c r="AD302" s="16">
        <f>ROUND($E$3*D302*M302*$E$4*85%,2)</f>
        <v>41027.550000000003</v>
      </c>
      <c r="AE302" s="16">
        <f t="shared" si="158"/>
        <v>15811.83</v>
      </c>
      <c r="AF302" s="16">
        <f t="shared" si="159"/>
        <v>18308.439999999999</v>
      </c>
      <c r="AG302" s="16">
        <f t="shared" si="160"/>
        <v>20605.47</v>
      </c>
      <c r="AH302" s="16">
        <f t="shared" si="161"/>
        <v>21870.720000000001</v>
      </c>
      <c r="AI302" s="16">
        <f t="shared" si="162"/>
        <v>21637.25</v>
      </c>
      <c r="AJ302" s="16">
        <f t="shared" si="138"/>
        <v>18308.439999999999</v>
      </c>
      <c r="AK302" s="16">
        <f t="shared" si="163"/>
        <v>19972.84</v>
      </c>
      <c r="AL302" s="16">
        <f>ROUND($E$3*D302*M302*$E$4*50%,2)</f>
        <v>24133.85</v>
      </c>
      <c r="AN302" s="38"/>
      <c r="AO302" s="38"/>
    </row>
    <row r="303" spans="1:41" ht="25.5">
      <c r="A303" s="1">
        <v>291</v>
      </c>
      <c r="B303" s="1" t="s">
        <v>583</v>
      </c>
      <c r="C303" s="9" t="s">
        <v>584</v>
      </c>
      <c r="D303" s="10">
        <v>3</v>
      </c>
      <c r="E303" s="1" t="s">
        <v>5</v>
      </c>
      <c r="F303" s="1" t="s">
        <v>5</v>
      </c>
      <c r="G303" s="24">
        <f t="shared" si="139"/>
        <v>0.95</v>
      </c>
      <c r="H303" s="24">
        <f t="shared" si="140"/>
        <v>1.1000000000000001</v>
      </c>
      <c r="I303" s="24">
        <f t="shared" si="141"/>
        <v>1.2</v>
      </c>
      <c r="J303" s="24">
        <f t="shared" si="142"/>
        <v>1.3</v>
      </c>
      <c r="K303" s="24">
        <f t="shared" si="143"/>
        <v>1.1000000000000001</v>
      </c>
      <c r="L303" s="24">
        <f t="shared" si="144"/>
        <v>1.2</v>
      </c>
      <c r="M303" s="24">
        <f t="shared" si="145"/>
        <v>1.45</v>
      </c>
      <c r="N303" s="24"/>
      <c r="O303" s="16">
        <f t="shared" si="146"/>
        <v>66343.360000000001</v>
      </c>
      <c r="P303" s="16">
        <f t="shared" si="147"/>
        <v>76818.63</v>
      </c>
      <c r="Q303" s="16">
        <f t="shared" si="148"/>
        <v>86456.51</v>
      </c>
      <c r="R303" s="16">
        <f t="shared" si="149"/>
        <v>91765.24</v>
      </c>
      <c r="S303" s="16">
        <f t="shared" si="150"/>
        <v>90785.65</v>
      </c>
      <c r="T303" s="16">
        <f t="shared" si="164"/>
        <v>76818.63</v>
      </c>
      <c r="U303" s="16">
        <f t="shared" si="151"/>
        <v>83802.14</v>
      </c>
      <c r="V303" s="16">
        <f>ROUND($E$3*D303*M303*$E$4,2)</f>
        <v>101260.92</v>
      </c>
      <c r="W303" s="16">
        <f t="shared" si="152"/>
        <v>56391.86</v>
      </c>
      <c r="X303" s="16">
        <f t="shared" si="153"/>
        <v>65295.83</v>
      </c>
      <c r="Y303" s="16">
        <f t="shared" si="154"/>
        <v>73488.03</v>
      </c>
      <c r="Z303" s="16">
        <f t="shared" si="155"/>
        <v>78000.45</v>
      </c>
      <c r="AA303" s="16">
        <f t="shared" si="156"/>
        <v>77167.8</v>
      </c>
      <c r="AB303" s="16">
        <f t="shared" si="165"/>
        <v>65295.83</v>
      </c>
      <c r="AC303" s="16">
        <f t="shared" si="157"/>
        <v>71231.820000000007</v>
      </c>
      <c r="AD303" s="16">
        <f>ROUND($E$3*D303*M303*$E$4*85%,2)</f>
        <v>86071.78</v>
      </c>
      <c r="AE303" s="16">
        <f t="shared" si="158"/>
        <v>33171.68</v>
      </c>
      <c r="AF303" s="16">
        <f t="shared" si="159"/>
        <v>38409.31</v>
      </c>
      <c r="AG303" s="16">
        <f t="shared" si="160"/>
        <v>43228.25</v>
      </c>
      <c r="AH303" s="16">
        <f t="shared" si="161"/>
        <v>45882.62</v>
      </c>
      <c r="AI303" s="16">
        <f t="shared" si="162"/>
        <v>45392.83</v>
      </c>
      <c r="AJ303" s="16">
        <f t="shared" si="138"/>
        <v>38409.31</v>
      </c>
      <c r="AK303" s="16">
        <f t="shared" si="163"/>
        <v>41901.07</v>
      </c>
      <c r="AL303" s="16">
        <f>ROUND($E$3*D303*M303*$E$4*50%,2)</f>
        <v>50630.46</v>
      </c>
      <c r="AN303" s="38"/>
      <c r="AO303" s="38"/>
    </row>
    <row r="304" spans="1:41" ht="25.5">
      <c r="A304" s="1">
        <v>292</v>
      </c>
      <c r="B304" s="1" t="s">
        <v>585</v>
      </c>
      <c r="C304" s="9" t="s">
        <v>586</v>
      </c>
      <c r="D304" s="10">
        <v>4.3</v>
      </c>
      <c r="E304" s="1" t="s">
        <v>5</v>
      </c>
      <c r="F304" s="1" t="s">
        <v>5</v>
      </c>
      <c r="G304" s="24">
        <f t="shared" si="139"/>
        <v>0.95</v>
      </c>
      <c r="H304" s="24">
        <f t="shared" si="140"/>
        <v>1.1000000000000001</v>
      </c>
      <c r="I304" s="24">
        <f t="shared" si="141"/>
        <v>1.2</v>
      </c>
      <c r="J304" s="24">
        <f t="shared" si="142"/>
        <v>1.3</v>
      </c>
      <c r="K304" s="24">
        <f t="shared" si="143"/>
        <v>1.1000000000000001</v>
      </c>
      <c r="L304" s="24">
        <f t="shared" si="144"/>
        <v>1.2</v>
      </c>
      <c r="M304" s="24">
        <f t="shared" si="145"/>
        <v>1.45</v>
      </c>
      <c r="N304" s="24"/>
      <c r="O304" s="16">
        <f t="shared" si="146"/>
        <v>95092.15</v>
      </c>
      <c r="P304" s="16">
        <f t="shared" si="147"/>
        <v>110106.7</v>
      </c>
      <c r="Q304" s="16">
        <f t="shared" si="148"/>
        <v>123920.99</v>
      </c>
      <c r="R304" s="16">
        <f t="shared" si="149"/>
        <v>131530.18</v>
      </c>
      <c r="S304" s="16">
        <f t="shared" si="150"/>
        <v>130126.1</v>
      </c>
      <c r="T304" s="16">
        <f t="shared" si="164"/>
        <v>110106.7</v>
      </c>
      <c r="U304" s="16">
        <f t="shared" si="151"/>
        <v>120116.4</v>
      </c>
      <c r="V304" s="16">
        <f>ROUND($E$3*D304*M304*$E$4,2)</f>
        <v>145140.65</v>
      </c>
      <c r="W304" s="16">
        <f t="shared" si="152"/>
        <v>80828.33</v>
      </c>
      <c r="X304" s="16">
        <f t="shared" si="153"/>
        <v>93590.69</v>
      </c>
      <c r="Y304" s="16">
        <f t="shared" si="154"/>
        <v>105332.84</v>
      </c>
      <c r="Z304" s="16">
        <f t="shared" si="155"/>
        <v>111800.65</v>
      </c>
      <c r="AA304" s="16">
        <f t="shared" si="156"/>
        <v>110607.18</v>
      </c>
      <c r="AB304" s="16">
        <f t="shared" si="165"/>
        <v>93590.69</v>
      </c>
      <c r="AC304" s="16">
        <f t="shared" si="157"/>
        <v>102098.94</v>
      </c>
      <c r="AD304" s="16">
        <f>ROUND($E$3*D304*M304*$E$4*85%,2)</f>
        <v>123369.55</v>
      </c>
      <c r="AE304" s="16">
        <f t="shared" si="158"/>
        <v>47546.07</v>
      </c>
      <c r="AF304" s="16">
        <f t="shared" si="159"/>
        <v>55053.35</v>
      </c>
      <c r="AG304" s="16">
        <f t="shared" si="160"/>
        <v>61960.5</v>
      </c>
      <c r="AH304" s="16">
        <f t="shared" si="161"/>
        <v>65765.09</v>
      </c>
      <c r="AI304" s="16">
        <f t="shared" si="162"/>
        <v>65063.05</v>
      </c>
      <c r="AJ304" s="16">
        <f t="shared" si="138"/>
        <v>55053.35</v>
      </c>
      <c r="AK304" s="16">
        <f t="shared" si="163"/>
        <v>60058.2</v>
      </c>
      <c r="AL304" s="16">
        <f>ROUND($E$3*D304*M304*$E$4*50%,2)</f>
        <v>72570.320000000007</v>
      </c>
      <c r="AN304" s="38"/>
      <c r="AO304" s="38"/>
    </row>
    <row r="305" spans="1:41" ht="25.5">
      <c r="A305" s="1">
        <v>293</v>
      </c>
      <c r="B305" s="1" t="s">
        <v>587</v>
      </c>
      <c r="C305" s="9" t="s">
        <v>588</v>
      </c>
      <c r="D305" s="10">
        <v>2.42</v>
      </c>
      <c r="E305" s="1" t="s">
        <v>5</v>
      </c>
      <c r="F305" s="1" t="s">
        <v>5</v>
      </c>
      <c r="G305" s="24">
        <f t="shared" si="139"/>
        <v>0.95</v>
      </c>
      <c r="H305" s="24">
        <f t="shared" si="140"/>
        <v>1.1000000000000001</v>
      </c>
      <c r="I305" s="24">
        <f t="shared" si="141"/>
        <v>1.2</v>
      </c>
      <c r="J305" s="24">
        <f t="shared" si="142"/>
        <v>1.3</v>
      </c>
      <c r="K305" s="24">
        <f t="shared" si="143"/>
        <v>1.1000000000000001</v>
      </c>
      <c r="L305" s="24">
        <f t="shared" si="144"/>
        <v>1.2</v>
      </c>
      <c r="M305" s="24">
        <f t="shared" si="145"/>
        <v>1.45</v>
      </c>
      <c r="N305" s="24"/>
      <c r="O305" s="16">
        <f t="shared" si="146"/>
        <v>53516.98</v>
      </c>
      <c r="P305" s="16">
        <f t="shared" si="147"/>
        <v>61967.03</v>
      </c>
      <c r="Q305" s="16">
        <f t="shared" si="148"/>
        <v>69741.58</v>
      </c>
      <c r="R305" s="16">
        <f t="shared" si="149"/>
        <v>74023.960000000006</v>
      </c>
      <c r="S305" s="16">
        <f t="shared" si="150"/>
        <v>73233.759999999995</v>
      </c>
      <c r="T305" s="16">
        <f t="shared" si="164"/>
        <v>61967.03</v>
      </c>
      <c r="U305" s="16">
        <f t="shared" si="151"/>
        <v>67600.39</v>
      </c>
      <c r="V305" s="16">
        <f>ROUND($E$3*D305*M305*$E$4,2)</f>
        <v>81683.81</v>
      </c>
      <c r="W305" s="16">
        <f t="shared" si="152"/>
        <v>45489.43</v>
      </c>
      <c r="X305" s="16">
        <f t="shared" si="153"/>
        <v>52671.97</v>
      </c>
      <c r="Y305" s="16">
        <f t="shared" si="154"/>
        <v>59280.34</v>
      </c>
      <c r="Z305" s="16">
        <f t="shared" si="155"/>
        <v>62920.37</v>
      </c>
      <c r="AA305" s="16">
        <f t="shared" si="156"/>
        <v>62248.69</v>
      </c>
      <c r="AB305" s="16">
        <f t="shared" si="165"/>
        <v>52671.97</v>
      </c>
      <c r="AC305" s="16">
        <f t="shared" si="157"/>
        <v>57460.33</v>
      </c>
      <c r="AD305" s="16">
        <f>ROUND($E$3*D305*M305*$E$4*85%,2)</f>
        <v>69431.240000000005</v>
      </c>
      <c r="AE305" s="16">
        <f t="shared" si="158"/>
        <v>26758.49</v>
      </c>
      <c r="AF305" s="16">
        <f t="shared" si="159"/>
        <v>30983.51</v>
      </c>
      <c r="AG305" s="16">
        <f t="shared" si="160"/>
        <v>34870.79</v>
      </c>
      <c r="AH305" s="16">
        <f t="shared" si="161"/>
        <v>37011.980000000003</v>
      </c>
      <c r="AI305" s="16">
        <f t="shared" si="162"/>
        <v>36616.879999999997</v>
      </c>
      <c r="AJ305" s="16">
        <f t="shared" si="138"/>
        <v>30983.51</v>
      </c>
      <c r="AK305" s="16">
        <f t="shared" si="163"/>
        <v>33800.199999999997</v>
      </c>
      <c r="AL305" s="16">
        <f>ROUND($E$3*D305*M305*$E$4*50%,2)</f>
        <v>40841.9</v>
      </c>
      <c r="AN305" s="38"/>
      <c r="AO305" s="38"/>
    </row>
    <row r="306" spans="1:41" ht="25.5">
      <c r="A306" s="1">
        <v>294</v>
      </c>
      <c r="B306" s="1" t="s">
        <v>589</v>
      </c>
      <c r="C306" s="9" t="s">
        <v>590</v>
      </c>
      <c r="D306" s="10">
        <v>2.69</v>
      </c>
      <c r="E306" s="1" t="s">
        <v>5</v>
      </c>
      <c r="F306" s="1" t="s">
        <v>5</v>
      </c>
      <c r="G306" s="24">
        <f t="shared" si="139"/>
        <v>0.95</v>
      </c>
      <c r="H306" s="24">
        <f t="shared" si="140"/>
        <v>1.1000000000000001</v>
      </c>
      <c r="I306" s="24">
        <f t="shared" si="141"/>
        <v>1.2</v>
      </c>
      <c r="J306" s="24">
        <f t="shared" si="142"/>
        <v>1.3</v>
      </c>
      <c r="K306" s="24">
        <f t="shared" si="143"/>
        <v>1.1000000000000001</v>
      </c>
      <c r="L306" s="24">
        <f t="shared" si="144"/>
        <v>1.2</v>
      </c>
      <c r="M306" s="24">
        <f t="shared" si="145"/>
        <v>1.45</v>
      </c>
      <c r="N306" s="24"/>
      <c r="O306" s="16">
        <f t="shared" si="146"/>
        <v>59487.88</v>
      </c>
      <c r="P306" s="16">
        <f t="shared" si="147"/>
        <v>68880.7</v>
      </c>
      <c r="Q306" s="16">
        <f t="shared" si="148"/>
        <v>77522.67</v>
      </c>
      <c r="R306" s="16">
        <f t="shared" si="149"/>
        <v>82282.83</v>
      </c>
      <c r="S306" s="16">
        <f t="shared" si="150"/>
        <v>81404.47</v>
      </c>
      <c r="T306" s="16">
        <f t="shared" si="164"/>
        <v>68880.7</v>
      </c>
      <c r="U306" s="16">
        <f t="shared" si="151"/>
        <v>75142.58</v>
      </c>
      <c r="V306" s="16">
        <f>ROUND($E$3*D306*M306*$E$4,2)</f>
        <v>90797.29</v>
      </c>
      <c r="W306" s="16">
        <f t="shared" si="152"/>
        <v>50564.7</v>
      </c>
      <c r="X306" s="16">
        <f t="shared" si="153"/>
        <v>58548.6</v>
      </c>
      <c r="Y306" s="16">
        <f t="shared" si="154"/>
        <v>65894.27</v>
      </c>
      <c r="Z306" s="16">
        <f t="shared" si="155"/>
        <v>69940.41</v>
      </c>
      <c r="AA306" s="16">
        <f t="shared" si="156"/>
        <v>69193.8</v>
      </c>
      <c r="AB306" s="16">
        <f t="shared" si="165"/>
        <v>58548.6</v>
      </c>
      <c r="AC306" s="16">
        <f t="shared" si="157"/>
        <v>63871.199999999997</v>
      </c>
      <c r="AD306" s="16">
        <f>ROUND($E$3*D306*M306*$E$4*85%,2)</f>
        <v>77177.7</v>
      </c>
      <c r="AE306" s="16">
        <f t="shared" si="158"/>
        <v>29743.94</v>
      </c>
      <c r="AF306" s="16">
        <f t="shared" si="159"/>
        <v>34440.35</v>
      </c>
      <c r="AG306" s="16">
        <f t="shared" si="160"/>
        <v>38761.33</v>
      </c>
      <c r="AH306" s="16">
        <f t="shared" si="161"/>
        <v>41141.42</v>
      </c>
      <c r="AI306" s="16">
        <f t="shared" si="162"/>
        <v>40702.230000000003</v>
      </c>
      <c r="AJ306" s="16">
        <f t="shared" si="138"/>
        <v>34440.35</v>
      </c>
      <c r="AK306" s="16">
        <f t="shared" si="163"/>
        <v>37571.29</v>
      </c>
      <c r="AL306" s="16">
        <f>ROUND($E$3*D306*M306*$E$4*50%,2)</f>
        <v>45398.64</v>
      </c>
      <c r="AN306" s="38"/>
      <c r="AO306" s="38"/>
    </row>
    <row r="307" spans="1:41" ht="15">
      <c r="A307" s="1">
        <v>295</v>
      </c>
      <c r="B307" s="1" t="s">
        <v>591</v>
      </c>
      <c r="C307" s="9" t="s">
        <v>592</v>
      </c>
      <c r="D307" s="10">
        <v>4.12</v>
      </c>
      <c r="E307" s="1" t="s">
        <v>5</v>
      </c>
      <c r="F307" s="1" t="s">
        <v>5</v>
      </c>
      <c r="G307" s="24">
        <f t="shared" si="139"/>
        <v>0.95</v>
      </c>
      <c r="H307" s="24">
        <f t="shared" si="140"/>
        <v>1.1000000000000001</v>
      </c>
      <c r="I307" s="24">
        <f t="shared" si="141"/>
        <v>1.2</v>
      </c>
      <c r="J307" s="24">
        <f t="shared" si="142"/>
        <v>1.3</v>
      </c>
      <c r="K307" s="24">
        <f t="shared" si="143"/>
        <v>1.1000000000000001</v>
      </c>
      <c r="L307" s="24">
        <f t="shared" si="144"/>
        <v>1.2</v>
      </c>
      <c r="M307" s="24">
        <f t="shared" si="145"/>
        <v>1.45</v>
      </c>
      <c r="N307" s="24"/>
      <c r="O307" s="16">
        <f t="shared" si="146"/>
        <v>91111.55</v>
      </c>
      <c r="P307" s="16">
        <f t="shared" si="147"/>
        <v>105497.58</v>
      </c>
      <c r="Q307" s="16">
        <f t="shared" si="148"/>
        <v>118733.6</v>
      </c>
      <c r="R307" s="16">
        <f t="shared" si="149"/>
        <v>126024.26</v>
      </c>
      <c r="S307" s="16">
        <f t="shared" si="150"/>
        <v>124678.96</v>
      </c>
      <c r="T307" s="16">
        <f t="shared" si="164"/>
        <v>105497.58</v>
      </c>
      <c r="U307" s="16">
        <f t="shared" si="151"/>
        <v>115088.27</v>
      </c>
      <c r="V307" s="16">
        <f>ROUND($E$3*D307*M307*$E$4,2)</f>
        <v>139064.99</v>
      </c>
      <c r="W307" s="16">
        <f t="shared" si="152"/>
        <v>77444.820000000007</v>
      </c>
      <c r="X307" s="16">
        <f t="shared" si="153"/>
        <v>89672.94</v>
      </c>
      <c r="Y307" s="16">
        <f t="shared" si="154"/>
        <v>100923.56</v>
      </c>
      <c r="Z307" s="16">
        <f t="shared" si="155"/>
        <v>107120.62</v>
      </c>
      <c r="AA307" s="16">
        <f t="shared" si="156"/>
        <v>105977.12</v>
      </c>
      <c r="AB307" s="16">
        <f t="shared" si="165"/>
        <v>89672.94</v>
      </c>
      <c r="AC307" s="16">
        <f t="shared" si="157"/>
        <v>97825.03</v>
      </c>
      <c r="AD307" s="16">
        <f>ROUND($E$3*D307*M307*$E$4*85%,2)</f>
        <v>118205.25</v>
      </c>
      <c r="AE307" s="16">
        <f t="shared" si="158"/>
        <v>45555.77</v>
      </c>
      <c r="AF307" s="16">
        <f t="shared" si="159"/>
        <v>52748.79</v>
      </c>
      <c r="AG307" s="16">
        <f t="shared" si="160"/>
        <v>59366.8</v>
      </c>
      <c r="AH307" s="16">
        <f t="shared" si="161"/>
        <v>63012.13</v>
      </c>
      <c r="AI307" s="16">
        <f t="shared" si="162"/>
        <v>62339.48</v>
      </c>
      <c r="AJ307" s="16">
        <f t="shared" ref="AJ307:AJ370" si="166">ROUND($E$3*D307*K307*$E$4*50%,2)</f>
        <v>52748.79</v>
      </c>
      <c r="AK307" s="16">
        <f t="shared" si="163"/>
        <v>57544.14</v>
      </c>
      <c r="AL307" s="16">
        <f>ROUND($E$3*D307*M307*$E$4*50%,2)</f>
        <v>69532.5</v>
      </c>
      <c r="AN307" s="38"/>
      <c r="AO307" s="38"/>
    </row>
    <row r="308" spans="1:41" ht="25.5">
      <c r="A308" s="1">
        <v>296</v>
      </c>
      <c r="B308" s="1" t="s">
        <v>593</v>
      </c>
      <c r="C308" s="9" t="s">
        <v>594</v>
      </c>
      <c r="D308" s="10">
        <v>1.1599999999999999</v>
      </c>
      <c r="E308" s="1" t="s">
        <v>5</v>
      </c>
      <c r="F308" s="1" t="s">
        <v>5</v>
      </c>
      <c r="G308" s="24">
        <f t="shared" si="139"/>
        <v>0.95</v>
      </c>
      <c r="H308" s="24">
        <f t="shared" si="140"/>
        <v>1.1000000000000001</v>
      </c>
      <c r="I308" s="24">
        <f t="shared" si="141"/>
        <v>1.2</v>
      </c>
      <c r="J308" s="24">
        <f t="shared" si="142"/>
        <v>1.3</v>
      </c>
      <c r="K308" s="24">
        <f t="shared" si="143"/>
        <v>1.1000000000000001</v>
      </c>
      <c r="L308" s="24">
        <f t="shared" si="144"/>
        <v>1.2</v>
      </c>
      <c r="M308" s="24">
        <f t="shared" si="145"/>
        <v>1.45</v>
      </c>
      <c r="N308" s="24"/>
      <c r="O308" s="16">
        <f t="shared" si="146"/>
        <v>25652.77</v>
      </c>
      <c r="P308" s="16">
        <f t="shared" si="147"/>
        <v>29703.200000000001</v>
      </c>
      <c r="Q308" s="16">
        <f t="shared" si="148"/>
        <v>33429.85</v>
      </c>
      <c r="R308" s="16">
        <f t="shared" si="149"/>
        <v>35482.559999999998</v>
      </c>
      <c r="S308" s="16">
        <f t="shared" si="150"/>
        <v>35103.78</v>
      </c>
      <c r="T308" s="16">
        <f t="shared" si="164"/>
        <v>29703.200000000001</v>
      </c>
      <c r="U308" s="16">
        <f t="shared" si="151"/>
        <v>32403.49</v>
      </c>
      <c r="V308" s="16">
        <f>ROUND($E$3*D308*M308*$E$4,2)</f>
        <v>39154.22</v>
      </c>
      <c r="W308" s="16">
        <f t="shared" si="152"/>
        <v>21804.85</v>
      </c>
      <c r="X308" s="16">
        <f t="shared" si="153"/>
        <v>25247.72</v>
      </c>
      <c r="Y308" s="16">
        <f t="shared" si="154"/>
        <v>28415.37</v>
      </c>
      <c r="Z308" s="16">
        <f t="shared" si="155"/>
        <v>30160.18</v>
      </c>
      <c r="AA308" s="16">
        <f t="shared" si="156"/>
        <v>29838.22</v>
      </c>
      <c r="AB308" s="16">
        <f t="shared" si="165"/>
        <v>25247.72</v>
      </c>
      <c r="AC308" s="16">
        <f t="shared" si="157"/>
        <v>27542.97</v>
      </c>
      <c r="AD308" s="16">
        <f>ROUND($E$3*D308*M308*$E$4*85%,2)</f>
        <v>33281.089999999997</v>
      </c>
      <c r="AE308" s="16">
        <f t="shared" si="158"/>
        <v>12826.38</v>
      </c>
      <c r="AF308" s="16">
        <f t="shared" si="159"/>
        <v>14851.6</v>
      </c>
      <c r="AG308" s="16">
        <f t="shared" si="160"/>
        <v>16714.919999999998</v>
      </c>
      <c r="AH308" s="16">
        <f t="shared" si="161"/>
        <v>17741.28</v>
      </c>
      <c r="AI308" s="16">
        <f t="shared" si="162"/>
        <v>17551.89</v>
      </c>
      <c r="AJ308" s="16">
        <f t="shared" si="166"/>
        <v>14851.6</v>
      </c>
      <c r="AK308" s="16">
        <f t="shared" si="163"/>
        <v>16201.75</v>
      </c>
      <c r="AL308" s="16">
        <f>ROUND($E$3*D308*M308*$E$4*50%,2)</f>
        <v>19577.11</v>
      </c>
      <c r="AN308" s="38"/>
      <c r="AO308" s="38"/>
    </row>
    <row r="309" spans="1:41" ht="25.5">
      <c r="A309" s="1">
        <v>297</v>
      </c>
      <c r="B309" s="1" t="s">
        <v>595</v>
      </c>
      <c r="C309" s="9" t="s">
        <v>596</v>
      </c>
      <c r="D309" s="10">
        <v>1.95</v>
      </c>
      <c r="E309" s="1" t="s">
        <v>5</v>
      </c>
      <c r="F309" s="1" t="s">
        <v>5</v>
      </c>
      <c r="G309" s="24">
        <f t="shared" si="139"/>
        <v>0.95</v>
      </c>
      <c r="H309" s="24">
        <f t="shared" si="140"/>
        <v>1.1000000000000001</v>
      </c>
      <c r="I309" s="24">
        <f t="shared" si="141"/>
        <v>1.2</v>
      </c>
      <c r="J309" s="24">
        <f t="shared" si="142"/>
        <v>1.3</v>
      </c>
      <c r="K309" s="24">
        <f t="shared" si="143"/>
        <v>1.1000000000000001</v>
      </c>
      <c r="L309" s="24">
        <f t="shared" si="144"/>
        <v>1.2</v>
      </c>
      <c r="M309" s="24">
        <f t="shared" si="145"/>
        <v>1.45</v>
      </c>
      <c r="N309" s="24"/>
      <c r="O309" s="16">
        <f t="shared" si="146"/>
        <v>43123.18</v>
      </c>
      <c r="P309" s="16">
        <f t="shared" si="147"/>
        <v>49932.11</v>
      </c>
      <c r="Q309" s="16">
        <f t="shared" si="148"/>
        <v>56196.73</v>
      </c>
      <c r="R309" s="16">
        <f t="shared" si="149"/>
        <v>59647.4</v>
      </c>
      <c r="S309" s="16">
        <f t="shared" si="150"/>
        <v>59010.67</v>
      </c>
      <c r="T309" s="16">
        <f t="shared" si="164"/>
        <v>49932.11</v>
      </c>
      <c r="U309" s="16">
        <f t="shared" si="151"/>
        <v>54471.39</v>
      </c>
      <c r="V309" s="16">
        <f>ROUND($E$3*D309*M309*$E$4,2)</f>
        <v>65819.600000000006</v>
      </c>
      <c r="W309" s="16">
        <f t="shared" si="152"/>
        <v>36654.71</v>
      </c>
      <c r="X309" s="16">
        <f t="shared" si="153"/>
        <v>42442.29</v>
      </c>
      <c r="Y309" s="16">
        <f t="shared" si="154"/>
        <v>47767.22</v>
      </c>
      <c r="Z309" s="16">
        <f t="shared" si="155"/>
        <v>50700.29</v>
      </c>
      <c r="AA309" s="16">
        <f t="shared" si="156"/>
        <v>50159.07</v>
      </c>
      <c r="AB309" s="16">
        <f t="shared" si="165"/>
        <v>42442.29</v>
      </c>
      <c r="AC309" s="16">
        <f t="shared" si="157"/>
        <v>46300.68</v>
      </c>
      <c r="AD309" s="16">
        <f>ROUND($E$3*D309*M309*$E$4*85%,2)</f>
        <v>55946.66</v>
      </c>
      <c r="AE309" s="16">
        <f t="shared" si="158"/>
        <v>21561.59</v>
      </c>
      <c r="AF309" s="16">
        <f t="shared" si="159"/>
        <v>24966.05</v>
      </c>
      <c r="AG309" s="16">
        <f t="shared" si="160"/>
        <v>28098.36</v>
      </c>
      <c r="AH309" s="16">
        <f t="shared" si="161"/>
        <v>29823.7</v>
      </c>
      <c r="AI309" s="16">
        <f t="shared" si="162"/>
        <v>29505.34</v>
      </c>
      <c r="AJ309" s="16">
        <f t="shared" si="166"/>
        <v>24966.05</v>
      </c>
      <c r="AK309" s="16">
        <f t="shared" si="163"/>
        <v>27235.7</v>
      </c>
      <c r="AL309" s="16">
        <f>ROUND($E$3*D309*M309*$E$4*50%,2)</f>
        <v>32909.800000000003</v>
      </c>
      <c r="AN309" s="38"/>
      <c r="AO309" s="38"/>
    </row>
    <row r="310" spans="1:41" ht="25.5">
      <c r="A310" s="1">
        <v>298</v>
      </c>
      <c r="B310" s="1" t="s">
        <v>597</v>
      </c>
      <c r="C310" s="9" t="s">
        <v>598</v>
      </c>
      <c r="D310" s="10">
        <v>2.46</v>
      </c>
      <c r="E310" s="1" t="s">
        <v>5</v>
      </c>
      <c r="F310" s="1" t="s">
        <v>5</v>
      </c>
      <c r="G310" s="24">
        <f t="shared" si="139"/>
        <v>0.95</v>
      </c>
      <c r="H310" s="24">
        <f t="shared" si="140"/>
        <v>1.1000000000000001</v>
      </c>
      <c r="I310" s="24">
        <f t="shared" si="141"/>
        <v>1.2</v>
      </c>
      <c r="J310" s="24">
        <f t="shared" si="142"/>
        <v>1.3</v>
      </c>
      <c r="K310" s="24">
        <f t="shared" si="143"/>
        <v>1.1000000000000001</v>
      </c>
      <c r="L310" s="24">
        <f t="shared" si="144"/>
        <v>1.2</v>
      </c>
      <c r="M310" s="24">
        <f t="shared" si="145"/>
        <v>1.45</v>
      </c>
      <c r="N310" s="24"/>
      <c r="O310" s="16">
        <f t="shared" si="146"/>
        <v>54401.56</v>
      </c>
      <c r="P310" s="16">
        <f t="shared" si="147"/>
        <v>62991.27</v>
      </c>
      <c r="Q310" s="16">
        <f t="shared" si="148"/>
        <v>70894.33</v>
      </c>
      <c r="R310" s="16">
        <f t="shared" si="149"/>
        <v>75247.5</v>
      </c>
      <c r="S310" s="16">
        <f t="shared" si="150"/>
        <v>74444.23</v>
      </c>
      <c r="T310" s="16">
        <f t="shared" si="164"/>
        <v>62991.27</v>
      </c>
      <c r="U310" s="16">
        <f t="shared" si="151"/>
        <v>68717.75</v>
      </c>
      <c r="V310" s="16">
        <f>ROUND($E$3*D310*M310*$E$4,2)</f>
        <v>83033.95</v>
      </c>
      <c r="W310" s="16">
        <f t="shared" si="152"/>
        <v>46241.32</v>
      </c>
      <c r="X310" s="16">
        <f t="shared" si="153"/>
        <v>53542.58</v>
      </c>
      <c r="Y310" s="16">
        <f t="shared" si="154"/>
        <v>60260.18</v>
      </c>
      <c r="Z310" s="16">
        <f t="shared" si="155"/>
        <v>63960.37</v>
      </c>
      <c r="AA310" s="16">
        <f t="shared" si="156"/>
        <v>63277.599999999999</v>
      </c>
      <c r="AB310" s="16">
        <f t="shared" si="165"/>
        <v>53542.58</v>
      </c>
      <c r="AC310" s="16">
        <f t="shared" si="157"/>
        <v>58410.09</v>
      </c>
      <c r="AD310" s="16">
        <f>ROUND($E$3*D310*M310*$E$4*85%,2)</f>
        <v>70578.86</v>
      </c>
      <c r="AE310" s="16">
        <f t="shared" si="158"/>
        <v>27200.78</v>
      </c>
      <c r="AF310" s="16">
        <f t="shared" si="159"/>
        <v>31495.64</v>
      </c>
      <c r="AG310" s="16">
        <f t="shared" si="160"/>
        <v>35447.17</v>
      </c>
      <c r="AH310" s="16">
        <f t="shared" si="161"/>
        <v>37623.75</v>
      </c>
      <c r="AI310" s="16">
        <f t="shared" si="162"/>
        <v>37222.120000000003</v>
      </c>
      <c r="AJ310" s="16">
        <f t="shared" si="166"/>
        <v>31495.64</v>
      </c>
      <c r="AK310" s="16">
        <f t="shared" si="163"/>
        <v>34358.879999999997</v>
      </c>
      <c r="AL310" s="16">
        <f>ROUND($E$3*D310*M310*$E$4*50%,2)</f>
        <v>41516.980000000003</v>
      </c>
      <c r="AN310" s="38"/>
      <c r="AO310" s="38"/>
    </row>
    <row r="311" spans="1:41" ht="26.25" customHeight="1">
      <c r="A311" s="1">
        <v>299</v>
      </c>
      <c r="B311" s="1" t="s">
        <v>599</v>
      </c>
      <c r="C311" s="9" t="s">
        <v>600</v>
      </c>
      <c r="D311" s="10">
        <v>0.73</v>
      </c>
      <c r="E311" s="1" t="s">
        <v>38</v>
      </c>
      <c r="F311" s="1" t="s">
        <v>5</v>
      </c>
      <c r="G311" s="24">
        <v>1</v>
      </c>
      <c r="H311" s="24">
        <v>1</v>
      </c>
      <c r="I311" s="24">
        <f t="shared" si="141"/>
        <v>1.2</v>
      </c>
      <c r="J311" s="24">
        <v>1</v>
      </c>
      <c r="K311" s="24">
        <f t="shared" si="143"/>
        <v>1</v>
      </c>
      <c r="L311" s="24">
        <v>1</v>
      </c>
      <c r="M311" s="24">
        <v>1</v>
      </c>
      <c r="N311" s="24"/>
      <c r="O311" s="16">
        <f t="shared" si="146"/>
        <v>16993.21</v>
      </c>
      <c r="P311" s="16">
        <f t="shared" si="147"/>
        <v>16993.21</v>
      </c>
      <c r="Q311" s="16">
        <f t="shared" si="148"/>
        <v>21037.75</v>
      </c>
      <c r="R311" s="16">
        <f t="shared" si="149"/>
        <v>22329.54</v>
      </c>
      <c r="S311" s="16">
        <f t="shared" si="150"/>
        <v>16993.21</v>
      </c>
      <c r="T311" s="16">
        <f t="shared" si="164"/>
        <v>16993.21</v>
      </c>
      <c r="U311" s="16">
        <f t="shared" si="151"/>
        <v>16993.21</v>
      </c>
      <c r="V311" s="16">
        <f>ROUND($E$3*D311*M311*$E$4,2)</f>
        <v>16993.21</v>
      </c>
      <c r="W311" s="16">
        <f t="shared" si="152"/>
        <v>14444.23</v>
      </c>
      <c r="X311" s="16">
        <f t="shared" si="153"/>
        <v>14444.23</v>
      </c>
      <c r="Y311" s="16">
        <f t="shared" si="154"/>
        <v>17882.09</v>
      </c>
      <c r="Z311" s="16">
        <f t="shared" si="155"/>
        <v>18980.11</v>
      </c>
      <c r="AA311" s="16">
        <f t="shared" si="156"/>
        <v>14444.23</v>
      </c>
      <c r="AB311" s="16">
        <f t="shared" si="165"/>
        <v>14444.23</v>
      </c>
      <c r="AC311" s="16">
        <f t="shared" si="157"/>
        <v>14444.23</v>
      </c>
      <c r="AD311" s="16">
        <f>ROUND($E$3*D311*M311*$E$4*85%,2)</f>
        <v>14444.23</v>
      </c>
      <c r="AE311" s="16">
        <f t="shared" si="158"/>
        <v>8496.61</v>
      </c>
      <c r="AF311" s="16">
        <f t="shared" si="159"/>
        <v>8496.61</v>
      </c>
      <c r="AG311" s="16">
        <f t="shared" si="160"/>
        <v>10518.87</v>
      </c>
      <c r="AH311" s="16">
        <f t="shared" si="161"/>
        <v>11164.77</v>
      </c>
      <c r="AI311" s="16">
        <f t="shared" si="162"/>
        <v>8496.61</v>
      </c>
      <c r="AJ311" s="16">
        <f t="shared" si="166"/>
        <v>8496.61</v>
      </c>
      <c r="AK311" s="16">
        <f t="shared" si="163"/>
        <v>8496.61</v>
      </c>
      <c r="AL311" s="16">
        <f>ROUND($E$3*D311*M311*$E$4*50%,2)</f>
        <v>8496.61</v>
      </c>
      <c r="AN311" s="38"/>
      <c r="AO311" s="38"/>
    </row>
    <row r="312" spans="1:41" ht="26.25" customHeight="1">
      <c r="A312" s="1">
        <v>300</v>
      </c>
      <c r="B312" s="1" t="s">
        <v>601</v>
      </c>
      <c r="C312" s="9" t="s">
        <v>602</v>
      </c>
      <c r="D312" s="10">
        <v>0.91</v>
      </c>
      <c r="E312" s="1" t="s">
        <v>38</v>
      </c>
      <c r="F312" s="1" t="s">
        <v>5</v>
      </c>
      <c r="G312" s="24">
        <v>1</v>
      </c>
      <c r="H312" s="24">
        <v>1</v>
      </c>
      <c r="I312" s="24">
        <f t="shared" si="141"/>
        <v>1.2</v>
      </c>
      <c r="J312" s="24">
        <v>1</v>
      </c>
      <c r="K312" s="24">
        <f t="shared" si="143"/>
        <v>1</v>
      </c>
      <c r="L312" s="24">
        <v>1</v>
      </c>
      <c r="M312" s="24">
        <v>1</v>
      </c>
      <c r="N312" s="24"/>
      <c r="O312" s="16">
        <f t="shared" si="146"/>
        <v>21183.32</v>
      </c>
      <c r="P312" s="16">
        <f t="shared" si="147"/>
        <v>21183.32</v>
      </c>
      <c r="Q312" s="16">
        <f t="shared" si="148"/>
        <v>26225.14</v>
      </c>
      <c r="R312" s="16">
        <f t="shared" si="149"/>
        <v>27835.46</v>
      </c>
      <c r="S312" s="16">
        <f t="shared" si="150"/>
        <v>21183.32</v>
      </c>
      <c r="T312" s="16">
        <f t="shared" si="164"/>
        <v>21183.32</v>
      </c>
      <c r="U312" s="16">
        <f t="shared" si="151"/>
        <v>21183.32</v>
      </c>
      <c r="V312" s="16">
        <f>ROUND($E$3*D312*M312*$E$4,2)</f>
        <v>21183.32</v>
      </c>
      <c r="W312" s="16">
        <f t="shared" si="152"/>
        <v>18005.82</v>
      </c>
      <c r="X312" s="16">
        <f t="shared" si="153"/>
        <v>18005.82</v>
      </c>
      <c r="Y312" s="16">
        <f t="shared" si="154"/>
        <v>22291.37</v>
      </c>
      <c r="Z312" s="16">
        <f t="shared" si="155"/>
        <v>23660.14</v>
      </c>
      <c r="AA312" s="16">
        <f t="shared" si="156"/>
        <v>18005.82</v>
      </c>
      <c r="AB312" s="16">
        <f t="shared" si="165"/>
        <v>18005.82</v>
      </c>
      <c r="AC312" s="16">
        <f t="shared" si="157"/>
        <v>18005.82</v>
      </c>
      <c r="AD312" s="16">
        <f>ROUND($E$3*D312*M312*$E$4*85%,2)</f>
        <v>18005.82</v>
      </c>
      <c r="AE312" s="16">
        <f t="shared" si="158"/>
        <v>10591.66</v>
      </c>
      <c r="AF312" s="16">
        <f t="shared" si="159"/>
        <v>10591.66</v>
      </c>
      <c r="AG312" s="16">
        <f t="shared" si="160"/>
        <v>13112.57</v>
      </c>
      <c r="AH312" s="16">
        <f t="shared" si="161"/>
        <v>13917.73</v>
      </c>
      <c r="AI312" s="16">
        <f t="shared" si="162"/>
        <v>10591.66</v>
      </c>
      <c r="AJ312" s="16">
        <f t="shared" si="166"/>
        <v>10591.66</v>
      </c>
      <c r="AK312" s="16">
        <f t="shared" si="163"/>
        <v>10591.66</v>
      </c>
      <c r="AL312" s="16">
        <f>ROUND($E$3*D312*M312*$E$4*50%,2)</f>
        <v>10591.66</v>
      </c>
      <c r="AN312" s="38"/>
      <c r="AO312" s="38"/>
    </row>
    <row r="313" spans="1:41" ht="25.5">
      <c r="A313" s="1">
        <v>301</v>
      </c>
      <c r="B313" s="1" t="s">
        <v>603</v>
      </c>
      <c r="C313" s="9" t="s">
        <v>604</v>
      </c>
      <c r="D313" s="10">
        <v>0.86</v>
      </c>
      <c r="E313" s="1" t="s">
        <v>38</v>
      </c>
      <c r="F313" s="1" t="s">
        <v>5</v>
      </c>
      <c r="G313" s="24">
        <v>1</v>
      </c>
      <c r="H313" s="24">
        <v>1</v>
      </c>
      <c r="I313" s="24">
        <f t="shared" si="141"/>
        <v>1.2</v>
      </c>
      <c r="J313" s="24">
        <v>1</v>
      </c>
      <c r="K313" s="24">
        <f t="shared" si="143"/>
        <v>1</v>
      </c>
      <c r="L313" s="24">
        <v>1</v>
      </c>
      <c r="M313" s="24">
        <v>1</v>
      </c>
      <c r="N313" s="24"/>
      <c r="O313" s="16">
        <f t="shared" si="146"/>
        <v>20019.400000000001</v>
      </c>
      <c r="P313" s="16">
        <f t="shared" si="147"/>
        <v>20019.400000000001</v>
      </c>
      <c r="Q313" s="16">
        <f t="shared" si="148"/>
        <v>24784.2</v>
      </c>
      <c r="R313" s="16">
        <f t="shared" si="149"/>
        <v>26306.04</v>
      </c>
      <c r="S313" s="16">
        <f t="shared" si="150"/>
        <v>20019.400000000001</v>
      </c>
      <c r="T313" s="16">
        <f t="shared" si="164"/>
        <v>20019.400000000001</v>
      </c>
      <c r="U313" s="16">
        <f t="shared" si="151"/>
        <v>20019.400000000001</v>
      </c>
      <c r="V313" s="16">
        <f>ROUND($E$3*D313*M313*$E$4,2)</f>
        <v>20019.400000000001</v>
      </c>
      <c r="W313" s="16">
        <f t="shared" si="152"/>
        <v>17016.490000000002</v>
      </c>
      <c r="X313" s="16">
        <f t="shared" si="153"/>
        <v>17016.490000000002</v>
      </c>
      <c r="Y313" s="16">
        <f t="shared" si="154"/>
        <v>21066.57</v>
      </c>
      <c r="Z313" s="16">
        <f t="shared" si="155"/>
        <v>22360.13</v>
      </c>
      <c r="AA313" s="16">
        <f t="shared" si="156"/>
        <v>17016.490000000002</v>
      </c>
      <c r="AB313" s="16">
        <f t="shared" si="165"/>
        <v>17016.490000000002</v>
      </c>
      <c r="AC313" s="16">
        <f t="shared" si="157"/>
        <v>17016.490000000002</v>
      </c>
      <c r="AD313" s="16">
        <f>ROUND($E$3*D313*M313*$E$4*85%,2)</f>
        <v>17016.490000000002</v>
      </c>
      <c r="AE313" s="16">
        <f t="shared" si="158"/>
        <v>10009.700000000001</v>
      </c>
      <c r="AF313" s="16">
        <f t="shared" si="159"/>
        <v>10009.700000000001</v>
      </c>
      <c r="AG313" s="16">
        <f t="shared" si="160"/>
        <v>12392.1</v>
      </c>
      <c r="AH313" s="16">
        <f t="shared" si="161"/>
        <v>13153.02</v>
      </c>
      <c r="AI313" s="16">
        <f t="shared" si="162"/>
        <v>10009.700000000001</v>
      </c>
      <c r="AJ313" s="16">
        <f t="shared" si="166"/>
        <v>10009.700000000001</v>
      </c>
      <c r="AK313" s="16">
        <f t="shared" si="163"/>
        <v>10009.700000000001</v>
      </c>
      <c r="AL313" s="16">
        <f>ROUND($E$3*D313*M313*$E$4*50%,2)</f>
        <v>10009.700000000001</v>
      </c>
      <c r="AN313" s="38"/>
      <c r="AO313" s="38"/>
    </row>
    <row r="314" spans="1:41" ht="25.5">
      <c r="A314" s="1">
        <v>302</v>
      </c>
      <c r="B314" s="1" t="s">
        <v>605</v>
      </c>
      <c r="C314" s="9" t="s">
        <v>606</v>
      </c>
      <c r="D314" s="10">
        <v>1.24</v>
      </c>
      <c r="E314" s="1" t="s">
        <v>38</v>
      </c>
      <c r="F314" s="1" t="s">
        <v>5</v>
      </c>
      <c r="G314" s="24">
        <v>1</v>
      </c>
      <c r="H314" s="24">
        <v>1</v>
      </c>
      <c r="I314" s="24">
        <f t="shared" si="141"/>
        <v>1.2</v>
      </c>
      <c r="J314" s="24">
        <v>1</v>
      </c>
      <c r="K314" s="24">
        <f t="shared" si="143"/>
        <v>1</v>
      </c>
      <c r="L314" s="24">
        <v>1</v>
      </c>
      <c r="M314" s="24">
        <v>1</v>
      </c>
      <c r="N314" s="24"/>
      <c r="O314" s="16">
        <f t="shared" si="146"/>
        <v>28865.18</v>
      </c>
      <c r="P314" s="16">
        <f t="shared" si="147"/>
        <v>28865.18</v>
      </c>
      <c r="Q314" s="16">
        <f t="shared" si="148"/>
        <v>35735.360000000001</v>
      </c>
      <c r="R314" s="16">
        <f t="shared" si="149"/>
        <v>37929.629999999997</v>
      </c>
      <c r="S314" s="16">
        <f t="shared" si="150"/>
        <v>28865.18</v>
      </c>
      <c r="T314" s="16">
        <f t="shared" si="164"/>
        <v>28865.18</v>
      </c>
      <c r="U314" s="16">
        <f t="shared" si="151"/>
        <v>28865.18</v>
      </c>
      <c r="V314" s="16">
        <f>ROUND($E$3*D314*M314*$E$4,2)</f>
        <v>28865.18</v>
      </c>
      <c r="W314" s="16">
        <f t="shared" si="152"/>
        <v>24535.4</v>
      </c>
      <c r="X314" s="16">
        <f t="shared" si="153"/>
        <v>24535.4</v>
      </c>
      <c r="Y314" s="16">
        <f t="shared" si="154"/>
        <v>30375.05</v>
      </c>
      <c r="Z314" s="16">
        <f t="shared" si="155"/>
        <v>32240.19</v>
      </c>
      <c r="AA314" s="16">
        <f t="shared" si="156"/>
        <v>24535.4</v>
      </c>
      <c r="AB314" s="16">
        <f t="shared" si="165"/>
        <v>24535.4</v>
      </c>
      <c r="AC314" s="16">
        <f t="shared" si="157"/>
        <v>24535.4</v>
      </c>
      <c r="AD314" s="16">
        <f>ROUND($E$3*D314*M314*$E$4*85%,2)</f>
        <v>24535.4</v>
      </c>
      <c r="AE314" s="16">
        <f t="shared" si="158"/>
        <v>14432.59</v>
      </c>
      <c r="AF314" s="16">
        <f t="shared" si="159"/>
        <v>14432.59</v>
      </c>
      <c r="AG314" s="16">
        <f t="shared" si="160"/>
        <v>17867.68</v>
      </c>
      <c r="AH314" s="16">
        <f t="shared" si="161"/>
        <v>18964.82</v>
      </c>
      <c r="AI314" s="16">
        <f t="shared" si="162"/>
        <v>14432.59</v>
      </c>
      <c r="AJ314" s="16">
        <f t="shared" si="166"/>
        <v>14432.59</v>
      </c>
      <c r="AK314" s="16">
        <f t="shared" si="163"/>
        <v>14432.59</v>
      </c>
      <c r="AL314" s="16">
        <f>ROUND($E$3*D314*M314*$E$4*50%,2)</f>
        <v>14432.59</v>
      </c>
      <c r="AN314" s="38"/>
      <c r="AO314" s="38"/>
    </row>
    <row r="315" spans="1:41" ht="25.5">
      <c r="A315" s="1">
        <v>303</v>
      </c>
      <c r="B315" s="1" t="s">
        <v>607</v>
      </c>
      <c r="C315" s="9" t="s">
        <v>608</v>
      </c>
      <c r="D315" s="10">
        <v>1.78</v>
      </c>
      <c r="E315" s="1" t="s">
        <v>38</v>
      </c>
      <c r="F315" s="1" t="s">
        <v>5</v>
      </c>
      <c r="G315" s="24">
        <v>1</v>
      </c>
      <c r="H315" s="24">
        <v>1</v>
      </c>
      <c r="I315" s="24">
        <f t="shared" si="141"/>
        <v>1.2</v>
      </c>
      <c r="J315" s="24">
        <v>1</v>
      </c>
      <c r="K315" s="24">
        <f t="shared" si="143"/>
        <v>1</v>
      </c>
      <c r="L315" s="24">
        <v>1</v>
      </c>
      <c r="M315" s="24">
        <v>1</v>
      </c>
      <c r="N315" s="24"/>
      <c r="O315" s="16">
        <f t="shared" si="146"/>
        <v>41435.5</v>
      </c>
      <c r="P315" s="16">
        <f t="shared" si="147"/>
        <v>41435.5</v>
      </c>
      <c r="Q315" s="16">
        <f t="shared" si="148"/>
        <v>51297.53</v>
      </c>
      <c r="R315" s="16">
        <f t="shared" si="149"/>
        <v>54447.37</v>
      </c>
      <c r="S315" s="16">
        <f t="shared" si="150"/>
        <v>41435.5</v>
      </c>
      <c r="T315" s="16">
        <f t="shared" si="164"/>
        <v>41435.5</v>
      </c>
      <c r="U315" s="16">
        <f t="shared" si="151"/>
        <v>41435.5</v>
      </c>
      <c r="V315" s="16">
        <f>ROUND($E$3*D315*M315*$E$4,2)</f>
        <v>41435.5</v>
      </c>
      <c r="W315" s="16">
        <f t="shared" si="152"/>
        <v>35220.18</v>
      </c>
      <c r="X315" s="16">
        <f t="shared" si="153"/>
        <v>35220.18</v>
      </c>
      <c r="Y315" s="16">
        <f t="shared" si="154"/>
        <v>43602.9</v>
      </c>
      <c r="Z315" s="16">
        <f t="shared" si="155"/>
        <v>46280.27</v>
      </c>
      <c r="AA315" s="16">
        <f t="shared" si="156"/>
        <v>35220.18</v>
      </c>
      <c r="AB315" s="16">
        <f t="shared" si="165"/>
        <v>35220.18</v>
      </c>
      <c r="AC315" s="16">
        <f t="shared" si="157"/>
        <v>35220.18</v>
      </c>
      <c r="AD315" s="16">
        <f>ROUND($E$3*D315*M315*$E$4*85%,2)</f>
        <v>35220.18</v>
      </c>
      <c r="AE315" s="16">
        <f t="shared" si="158"/>
        <v>20717.75</v>
      </c>
      <c r="AF315" s="16">
        <f t="shared" si="159"/>
        <v>20717.75</v>
      </c>
      <c r="AG315" s="16">
        <f t="shared" si="160"/>
        <v>25648.76</v>
      </c>
      <c r="AH315" s="16">
        <f t="shared" si="161"/>
        <v>27223.69</v>
      </c>
      <c r="AI315" s="16">
        <f t="shared" si="162"/>
        <v>20717.75</v>
      </c>
      <c r="AJ315" s="16">
        <f t="shared" si="166"/>
        <v>20717.75</v>
      </c>
      <c r="AK315" s="16">
        <f t="shared" si="163"/>
        <v>20717.75</v>
      </c>
      <c r="AL315" s="16">
        <f>ROUND($E$3*D315*M315*$E$4*50%,2)</f>
        <v>20717.75</v>
      </c>
      <c r="AN315" s="38"/>
      <c r="AO315" s="38"/>
    </row>
    <row r="316" spans="1:41" ht="38.25">
      <c r="A316" s="1" t="s">
        <v>609</v>
      </c>
      <c r="B316" s="1" t="s">
        <v>610</v>
      </c>
      <c r="C316" s="9" t="s">
        <v>611</v>
      </c>
      <c r="D316" s="10">
        <v>5.05</v>
      </c>
      <c r="E316" s="1" t="s">
        <v>38</v>
      </c>
      <c r="F316" s="1" t="s">
        <v>612</v>
      </c>
      <c r="G316" s="24">
        <v>1</v>
      </c>
      <c r="H316" s="24">
        <v>1</v>
      </c>
      <c r="I316" s="24">
        <v>1</v>
      </c>
      <c r="J316" s="24">
        <v>1</v>
      </c>
      <c r="K316" s="24">
        <f t="shared" si="143"/>
        <v>1</v>
      </c>
      <c r="L316" s="24">
        <v>1</v>
      </c>
      <c r="M316" s="24">
        <v>1</v>
      </c>
      <c r="N316" s="24"/>
      <c r="O316" s="16">
        <f t="shared" si="146"/>
        <v>117555.78</v>
      </c>
      <c r="P316" s="16">
        <f>ROUND($E$3*D316*H316*$E$4,2)</f>
        <v>117555.78</v>
      </c>
      <c r="Q316" s="16">
        <f>ROUND($E$3*D316*I316*$E$5,2)</f>
        <v>121279.26</v>
      </c>
      <c r="R316" s="16">
        <f t="shared" si="149"/>
        <v>128726.24</v>
      </c>
      <c r="S316" s="16">
        <f t="shared" si="150"/>
        <v>117555.78</v>
      </c>
      <c r="T316" s="16">
        <f t="shared" si="164"/>
        <v>117555.78</v>
      </c>
      <c r="U316" s="16">
        <f t="shared" si="151"/>
        <v>117555.78</v>
      </c>
      <c r="V316" s="16">
        <f>ROUND($E$3*D316*M316*$E$4,2)</f>
        <v>117555.78</v>
      </c>
      <c r="W316" s="16">
        <f t="shared" si="152"/>
        <v>99922.41</v>
      </c>
      <c r="X316" s="16">
        <f t="shared" si="153"/>
        <v>99922.41</v>
      </c>
      <c r="Y316" s="16">
        <f t="shared" si="154"/>
        <v>103087.38</v>
      </c>
      <c r="Z316" s="16">
        <f t="shared" si="155"/>
        <v>109417.3</v>
      </c>
      <c r="AA316" s="16">
        <f t="shared" si="156"/>
        <v>99922.41</v>
      </c>
      <c r="AB316" s="16">
        <f t="shared" si="165"/>
        <v>99922.41</v>
      </c>
      <c r="AC316" s="16">
        <f t="shared" si="157"/>
        <v>99922.41</v>
      </c>
      <c r="AD316" s="16">
        <f>ROUND($E$3*D316*M316*$E$4*85%,2)</f>
        <v>99922.41</v>
      </c>
      <c r="AE316" s="16">
        <f t="shared" si="158"/>
        <v>58777.89</v>
      </c>
      <c r="AF316" s="16">
        <f t="shared" si="159"/>
        <v>58777.89</v>
      </c>
      <c r="AG316" s="16">
        <f t="shared" si="160"/>
        <v>60639.63</v>
      </c>
      <c r="AH316" s="16">
        <f t="shared" si="161"/>
        <v>64363.12</v>
      </c>
      <c r="AI316" s="16">
        <f t="shared" si="162"/>
        <v>58777.89</v>
      </c>
      <c r="AJ316" s="16">
        <f t="shared" si="166"/>
        <v>58777.89</v>
      </c>
      <c r="AK316" s="16">
        <f t="shared" si="163"/>
        <v>58777.89</v>
      </c>
      <c r="AL316" s="16">
        <f>ROUND($E$3*D316*M316*$E$4*50%,2)</f>
        <v>58777.89</v>
      </c>
      <c r="AN316" s="38"/>
      <c r="AO316" s="38"/>
    </row>
    <row r="317" spans="1:41" ht="38.25">
      <c r="A317" s="1" t="s">
        <v>613</v>
      </c>
      <c r="B317" s="1" t="s">
        <v>614</v>
      </c>
      <c r="C317" s="9" t="s">
        <v>615</v>
      </c>
      <c r="D317" s="10">
        <v>1.05</v>
      </c>
      <c r="E317" s="1" t="s">
        <v>38</v>
      </c>
      <c r="F317" s="1" t="s">
        <v>5</v>
      </c>
      <c r="G317" s="24">
        <v>1</v>
      </c>
      <c r="H317" s="24">
        <v>1</v>
      </c>
      <c r="I317" s="24">
        <f t="shared" si="141"/>
        <v>1.2</v>
      </c>
      <c r="J317" s="24">
        <v>1</v>
      </c>
      <c r="K317" s="24">
        <f t="shared" si="143"/>
        <v>1</v>
      </c>
      <c r="L317" s="24">
        <v>1</v>
      </c>
      <c r="M317" s="24">
        <v>1</v>
      </c>
      <c r="N317" s="24"/>
      <c r="O317" s="16">
        <f t="shared" si="146"/>
        <v>24442.29</v>
      </c>
      <c r="P317" s="16">
        <f t="shared" si="147"/>
        <v>24442.29</v>
      </c>
      <c r="Q317" s="16">
        <f t="shared" si="148"/>
        <v>30259.78</v>
      </c>
      <c r="R317" s="16">
        <f t="shared" si="149"/>
        <v>32117.83</v>
      </c>
      <c r="S317" s="16">
        <f t="shared" si="150"/>
        <v>24442.29</v>
      </c>
      <c r="T317" s="16">
        <f t="shared" si="164"/>
        <v>24442.29</v>
      </c>
      <c r="U317" s="16">
        <f t="shared" si="151"/>
        <v>24442.29</v>
      </c>
      <c r="V317" s="16">
        <f>ROUND($E$3*D317*M317*$E$4,2)</f>
        <v>24442.29</v>
      </c>
      <c r="W317" s="16">
        <f t="shared" si="152"/>
        <v>20775.95</v>
      </c>
      <c r="X317" s="16">
        <f t="shared" si="153"/>
        <v>20775.95</v>
      </c>
      <c r="Y317" s="16">
        <f t="shared" si="154"/>
        <v>25720.81</v>
      </c>
      <c r="Z317" s="16">
        <f t="shared" si="155"/>
        <v>27300.16</v>
      </c>
      <c r="AA317" s="16">
        <f t="shared" si="156"/>
        <v>20775.95</v>
      </c>
      <c r="AB317" s="16">
        <f t="shared" si="165"/>
        <v>20775.95</v>
      </c>
      <c r="AC317" s="16">
        <f t="shared" si="157"/>
        <v>20775.95</v>
      </c>
      <c r="AD317" s="16">
        <f>ROUND($E$3*D317*M317*$E$4*85%,2)</f>
        <v>20775.95</v>
      </c>
      <c r="AE317" s="16">
        <f t="shared" si="158"/>
        <v>12221.15</v>
      </c>
      <c r="AF317" s="16">
        <f t="shared" si="159"/>
        <v>12221.15</v>
      </c>
      <c r="AG317" s="16">
        <f t="shared" si="160"/>
        <v>15129.89</v>
      </c>
      <c r="AH317" s="16">
        <f t="shared" si="161"/>
        <v>16058.92</v>
      </c>
      <c r="AI317" s="16">
        <f t="shared" si="162"/>
        <v>12221.15</v>
      </c>
      <c r="AJ317" s="16">
        <f t="shared" si="166"/>
        <v>12221.15</v>
      </c>
      <c r="AK317" s="16">
        <f t="shared" si="163"/>
        <v>12221.15</v>
      </c>
      <c r="AL317" s="16">
        <f>ROUND($E$3*D317*M317*$E$4*50%,2)</f>
        <v>12221.15</v>
      </c>
      <c r="AN317" s="38"/>
      <c r="AO317" s="38"/>
    </row>
    <row r="318" spans="1:41" ht="25.5">
      <c r="A318" s="1">
        <v>304</v>
      </c>
      <c r="B318" s="1" t="s">
        <v>616</v>
      </c>
      <c r="C318" s="9" t="s">
        <v>617</v>
      </c>
      <c r="D318" s="10">
        <v>1.1299999999999999</v>
      </c>
      <c r="E318" s="1" t="s">
        <v>5</v>
      </c>
      <c r="F318" s="1" t="s">
        <v>5</v>
      </c>
      <c r="G318" s="24">
        <f t="shared" si="139"/>
        <v>0.95</v>
      </c>
      <c r="H318" s="24">
        <f t="shared" si="140"/>
        <v>1.1000000000000001</v>
      </c>
      <c r="I318" s="24">
        <f t="shared" si="141"/>
        <v>1.2</v>
      </c>
      <c r="J318" s="24">
        <f t="shared" si="142"/>
        <v>1.3</v>
      </c>
      <c r="K318" s="24">
        <f t="shared" si="143"/>
        <v>1.1000000000000001</v>
      </c>
      <c r="L318" s="24">
        <f t="shared" si="144"/>
        <v>1.2</v>
      </c>
      <c r="M318" s="24">
        <f t="shared" si="145"/>
        <v>1.45</v>
      </c>
      <c r="N318" s="24"/>
      <c r="O318" s="16">
        <f t="shared" si="146"/>
        <v>24989.33</v>
      </c>
      <c r="P318" s="16">
        <f t="shared" si="147"/>
        <v>28935.02</v>
      </c>
      <c r="Q318" s="16">
        <f t="shared" si="148"/>
        <v>32565.279999999999</v>
      </c>
      <c r="R318" s="16">
        <f t="shared" si="149"/>
        <v>34564.910000000003</v>
      </c>
      <c r="S318" s="16">
        <f t="shared" si="150"/>
        <v>34195.93</v>
      </c>
      <c r="T318" s="16">
        <f t="shared" si="164"/>
        <v>28935.02</v>
      </c>
      <c r="U318" s="16">
        <f t="shared" si="151"/>
        <v>31565.47</v>
      </c>
      <c r="V318" s="16">
        <f>ROUND($E$3*D318*M318*$E$4,2)</f>
        <v>38141.61</v>
      </c>
      <c r="W318" s="16">
        <f t="shared" si="152"/>
        <v>21240.93</v>
      </c>
      <c r="X318" s="16">
        <f t="shared" si="153"/>
        <v>24594.76</v>
      </c>
      <c r="Y318" s="16">
        <f t="shared" si="154"/>
        <v>27680.49</v>
      </c>
      <c r="Z318" s="16">
        <f t="shared" si="155"/>
        <v>29380.17</v>
      </c>
      <c r="AA318" s="16">
        <f t="shared" si="156"/>
        <v>29066.54</v>
      </c>
      <c r="AB318" s="16">
        <f t="shared" si="165"/>
        <v>24594.76</v>
      </c>
      <c r="AC318" s="16">
        <f t="shared" si="157"/>
        <v>26830.65</v>
      </c>
      <c r="AD318" s="16">
        <f>ROUND($E$3*D318*M318*$E$4*85%,2)</f>
        <v>32420.37</v>
      </c>
      <c r="AE318" s="16">
        <f t="shared" si="158"/>
        <v>12494.67</v>
      </c>
      <c r="AF318" s="16">
        <f t="shared" si="159"/>
        <v>14467.51</v>
      </c>
      <c r="AG318" s="16">
        <f t="shared" si="160"/>
        <v>16282.64</v>
      </c>
      <c r="AH318" s="16">
        <f t="shared" si="161"/>
        <v>17282.45</v>
      </c>
      <c r="AI318" s="16">
        <f t="shared" si="162"/>
        <v>17097.96</v>
      </c>
      <c r="AJ318" s="16">
        <f t="shared" si="166"/>
        <v>14467.51</v>
      </c>
      <c r="AK318" s="16">
        <f t="shared" si="163"/>
        <v>15782.74</v>
      </c>
      <c r="AL318" s="16">
        <f>ROUND($E$3*D318*M318*$E$4*50%,2)</f>
        <v>19070.810000000001</v>
      </c>
      <c r="AN318" s="38"/>
      <c r="AO318" s="38"/>
    </row>
    <row r="319" spans="1:41" ht="25.5">
      <c r="A319" s="1">
        <v>305</v>
      </c>
      <c r="B319" s="1" t="s">
        <v>618</v>
      </c>
      <c r="C319" s="9" t="s">
        <v>619</v>
      </c>
      <c r="D319" s="10">
        <v>1.19</v>
      </c>
      <c r="E319" s="1" t="s">
        <v>5</v>
      </c>
      <c r="F319" s="1" t="s">
        <v>5</v>
      </c>
      <c r="G319" s="24">
        <f t="shared" si="139"/>
        <v>0.95</v>
      </c>
      <c r="H319" s="24">
        <f t="shared" si="140"/>
        <v>1.1000000000000001</v>
      </c>
      <c r="I319" s="24">
        <f t="shared" si="141"/>
        <v>1.2</v>
      </c>
      <c r="J319" s="24">
        <f t="shared" si="142"/>
        <v>1.3</v>
      </c>
      <c r="K319" s="24">
        <f t="shared" si="143"/>
        <v>1.1000000000000001</v>
      </c>
      <c r="L319" s="24">
        <f t="shared" si="144"/>
        <v>1.2</v>
      </c>
      <c r="M319" s="24">
        <f t="shared" si="145"/>
        <v>1.45</v>
      </c>
      <c r="N319" s="24"/>
      <c r="O319" s="16">
        <f t="shared" si="146"/>
        <v>26316.2</v>
      </c>
      <c r="P319" s="16">
        <f t="shared" si="147"/>
        <v>30471.39</v>
      </c>
      <c r="Q319" s="16">
        <f t="shared" si="148"/>
        <v>34294.410000000003</v>
      </c>
      <c r="R319" s="16">
        <f t="shared" si="149"/>
        <v>36400.21</v>
      </c>
      <c r="S319" s="16">
        <f t="shared" si="150"/>
        <v>36011.64</v>
      </c>
      <c r="T319" s="16">
        <f t="shared" si="164"/>
        <v>30471.39</v>
      </c>
      <c r="U319" s="16">
        <f t="shared" si="151"/>
        <v>33241.519999999997</v>
      </c>
      <c r="V319" s="16">
        <f>ROUND($E$3*D319*M319*$E$4,2)</f>
        <v>40166.83</v>
      </c>
      <c r="W319" s="16">
        <f t="shared" si="152"/>
        <v>22368.77</v>
      </c>
      <c r="X319" s="16">
        <f t="shared" si="153"/>
        <v>25900.68</v>
      </c>
      <c r="Y319" s="16">
        <f t="shared" si="154"/>
        <v>29150.25</v>
      </c>
      <c r="Z319" s="16">
        <f t="shared" si="155"/>
        <v>30940.18</v>
      </c>
      <c r="AA319" s="16">
        <f t="shared" si="156"/>
        <v>30609.9</v>
      </c>
      <c r="AB319" s="16">
        <f t="shared" si="165"/>
        <v>25900.68</v>
      </c>
      <c r="AC319" s="16">
        <f t="shared" si="157"/>
        <v>28255.29</v>
      </c>
      <c r="AD319" s="16">
        <f>ROUND($E$3*D319*M319*$E$4*85%,2)</f>
        <v>34141.81</v>
      </c>
      <c r="AE319" s="16">
        <f t="shared" si="158"/>
        <v>13158.1</v>
      </c>
      <c r="AF319" s="16">
        <f t="shared" si="159"/>
        <v>15235.69</v>
      </c>
      <c r="AG319" s="16">
        <f t="shared" si="160"/>
        <v>17147.21</v>
      </c>
      <c r="AH319" s="16">
        <f t="shared" si="161"/>
        <v>18200.11</v>
      </c>
      <c r="AI319" s="16">
        <f t="shared" si="162"/>
        <v>18005.82</v>
      </c>
      <c r="AJ319" s="16">
        <f t="shared" si="166"/>
        <v>15235.69</v>
      </c>
      <c r="AK319" s="16">
        <f t="shared" si="163"/>
        <v>16620.759999999998</v>
      </c>
      <c r="AL319" s="16">
        <f>ROUND($E$3*D319*M319*$E$4*50%,2)</f>
        <v>20083.419999999998</v>
      </c>
      <c r="AN319" s="38"/>
      <c r="AO319" s="38"/>
    </row>
    <row r="320" spans="1:41" ht="25.5">
      <c r="A320" s="1">
        <v>306</v>
      </c>
      <c r="B320" s="1" t="s">
        <v>620</v>
      </c>
      <c r="C320" s="9" t="s">
        <v>621</v>
      </c>
      <c r="D320" s="10">
        <v>2.13</v>
      </c>
      <c r="E320" s="1" t="s">
        <v>5</v>
      </c>
      <c r="F320" s="1" t="s">
        <v>5</v>
      </c>
      <c r="G320" s="24">
        <f t="shared" si="139"/>
        <v>0.95</v>
      </c>
      <c r="H320" s="24">
        <f t="shared" si="140"/>
        <v>1.1000000000000001</v>
      </c>
      <c r="I320" s="24">
        <f t="shared" si="141"/>
        <v>1.2</v>
      </c>
      <c r="J320" s="24">
        <f t="shared" si="142"/>
        <v>1.3</v>
      </c>
      <c r="K320" s="24">
        <f t="shared" si="143"/>
        <v>1.1000000000000001</v>
      </c>
      <c r="L320" s="24">
        <f t="shared" si="144"/>
        <v>1.2</v>
      </c>
      <c r="M320" s="24">
        <f t="shared" si="145"/>
        <v>1.45</v>
      </c>
      <c r="N320" s="24"/>
      <c r="O320" s="16">
        <f t="shared" si="146"/>
        <v>47103.79</v>
      </c>
      <c r="P320" s="16">
        <f t="shared" si="147"/>
        <v>54541.23</v>
      </c>
      <c r="Q320" s="16">
        <f t="shared" si="148"/>
        <v>61384.12</v>
      </c>
      <c r="R320" s="16">
        <f t="shared" si="149"/>
        <v>65153.32</v>
      </c>
      <c r="S320" s="16">
        <f t="shared" si="150"/>
        <v>64457.81</v>
      </c>
      <c r="T320" s="16">
        <f t="shared" si="164"/>
        <v>54541.23</v>
      </c>
      <c r="U320" s="16">
        <f t="shared" si="151"/>
        <v>59499.519999999997</v>
      </c>
      <c r="V320" s="16">
        <f>ROUND($E$3*D320*M320*$E$4,2)</f>
        <v>71895.25</v>
      </c>
      <c r="W320" s="16">
        <f t="shared" si="152"/>
        <v>40038.22</v>
      </c>
      <c r="X320" s="16">
        <f t="shared" si="153"/>
        <v>46360.04</v>
      </c>
      <c r="Y320" s="16">
        <f t="shared" si="154"/>
        <v>52176.5</v>
      </c>
      <c r="Z320" s="16">
        <f t="shared" si="155"/>
        <v>55380.32</v>
      </c>
      <c r="AA320" s="16">
        <f t="shared" si="156"/>
        <v>54789.14</v>
      </c>
      <c r="AB320" s="16">
        <f t="shared" si="165"/>
        <v>46360.04</v>
      </c>
      <c r="AC320" s="16">
        <f t="shared" si="157"/>
        <v>50574.59</v>
      </c>
      <c r="AD320" s="16">
        <f>ROUND($E$3*D320*M320*$E$4*85%,2)</f>
        <v>61110.96</v>
      </c>
      <c r="AE320" s="16">
        <f t="shared" si="158"/>
        <v>23551.89</v>
      </c>
      <c r="AF320" s="16">
        <f t="shared" si="159"/>
        <v>27270.61</v>
      </c>
      <c r="AG320" s="16">
        <f t="shared" si="160"/>
        <v>30692.06</v>
      </c>
      <c r="AH320" s="16">
        <f t="shared" si="161"/>
        <v>32576.66</v>
      </c>
      <c r="AI320" s="16">
        <f t="shared" si="162"/>
        <v>32228.91</v>
      </c>
      <c r="AJ320" s="16">
        <f t="shared" si="166"/>
        <v>27270.61</v>
      </c>
      <c r="AK320" s="16">
        <f t="shared" si="163"/>
        <v>29749.759999999998</v>
      </c>
      <c r="AL320" s="16">
        <f>ROUND($E$3*D320*M320*$E$4*50%,2)</f>
        <v>35947.629999999997</v>
      </c>
      <c r="AN320" s="38"/>
      <c r="AO320" s="38"/>
    </row>
    <row r="321" spans="1:41" ht="26.25" customHeight="1">
      <c r="A321" s="1">
        <v>307</v>
      </c>
      <c r="B321" s="1" t="s">
        <v>622</v>
      </c>
      <c r="C321" s="9" t="s">
        <v>623</v>
      </c>
      <c r="D321" s="10">
        <v>1.17</v>
      </c>
      <c r="E321" s="1" t="s">
        <v>5</v>
      </c>
      <c r="F321" s="1" t="s">
        <v>5</v>
      </c>
      <c r="G321" s="24">
        <f t="shared" si="139"/>
        <v>0.95</v>
      </c>
      <c r="H321" s="24">
        <f t="shared" si="140"/>
        <v>1.1000000000000001</v>
      </c>
      <c r="I321" s="24">
        <f t="shared" si="141"/>
        <v>1.2</v>
      </c>
      <c r="J321" s="24">
        <f t="shared" si="142"/>
        <v>1.3</v>
      </c>
      <c r="K321" s="24">
        <f t="shared" si="143"/>
        <v>1.1000000000000001</v>
      </c>
      <c r="L321" s="24">
        <f t="shared" si="144"/>
        <v>1.2</v>
      </c>
      <c r="M321" s="24">
        <f t="shared" si="145"/>
        <v>1.45</v>
      </c>
      <c r="N321" s="24"/>
      <c r="O321" s="16">
        <f t="shared" si="146"/>
        <v>25873.91</v>
      </c>
      <c r="P321" s="16">
        <f t="shared" si="147"/>
        <v>29959.26</v>
      </c>
      <c r="Q321" s="16">
        <f t="shared" si="148"/>
        <v>33718.04</v>
      </c>
      <c r="R321" s="16">
        <f t="shared" si="149"/>
        <v>35788.44</v>
      </c>
      <c r="S321" s="16">
        <f t="shared" si="150"/>
        <v>35406.400000000001</v>
      </c>
      <c r="T321" s="16">
        <f t="shared" si="164"/>
        <v>29959.26</v>
      </c>
      <c r="U321" s="16">
        <f t="shared" si="151"/>
        <v>32682.83</v>
      </c>
      <c r="V321" s="16">
        <f>ROUND($E$3*D321*M321*$E$4,2)</f>
        <v>39491.760000000002</v>
      </c>
      <c r="W321" s="16">
        <f t="shared" si="152"/>
        <v>21992.82</v>
      </c>
      <c r="X321" s="16">
        <f t="shared" si="153"/>
        <v>25465.38</v>
      </c>
      <c r="Y321" s="16">
        <f t="shared" si="154"/>
        <v>28660.33</v>
      </c>
      <c r="Z321" s="16">
        <f t="shared" si="155"/>
        <v>30420.18</v>
      </c>
      <c r="AA321" s="16">
        <f t="shared" si="156"/>
        <v>30095.439999999999</v>
      </c>
      <c r="AB321" s="16">
        <f t="shared" si="165"/>
        <v>25465.38</v>
      </c>
      <c r="AC321" s="16">
        <f t="shared" si="157"/>
        <v>27780.41</v>
      </c>
      <c r="AD321" s="16">
        <f>ROUND($E$3*D321*M321*$E$4*85%,2)</f>
        <v>33567.99</v>
      </c>
      <c r="AE321" s="16">
        <f t="shared" si="158"/>
        <v>12936.96</v>
      </c>
      <c r="AF321" s="16">
        <f t="shared" si="159"/>
        <v>14979.63</v>
      </c>
      <c r="AG321" s="16">
        <f t="shared" si="160"/>
        <v>16859.02</v>
      </c>
      <c r="AH321" s="16">
        <f t="shared" si="161"/>
        <v>17894.22</v>
      </c>
      <c r="AI321" s="16">
        <f t="shared" si="162"/>
        <v>17703.2</v>
      </c>
      <c r="AJ321" s="16">
        <f t="shared" si="166"/>
        <v>14979.63</v>
      </c>
      <c r="AK321" s="16">
        <f t="shared" si="163"/>
        <v>16341.42</v>
      </c>
      <c r="AL321" s="16">
        <f>ROUND($E$3*D321*M321*$E$4*50%,2)</f>
        <v>19745.88</v>
      </c>
      <c r="AN321" s="38"/>
      <c r="AO321" s="38"/>
    </row>
    <row r="322" spans="1:41" ht="26.25" customHeight="1">
      <c r="A322" s="1">
        <v>308</v>
      </c>
      <c r="B322" s="1" t="s">
        <v>624</v>
      </c>
      <c r="C322" s="9" t="s">
        <v>625</v>
      </c>
      <c r="D322" s="10">
        <v>2.91</v>
      </c>
      <c r="E322" s="1" t="s">
        <v>5</v>
      </c>
      <c r="F322" s="1" t="s">
        <v>5</v>
      </c>
      <c r="G322" s="24">
        <f t="shared" si="139"/>
        <v>0.95</v>
      </c>
      <c r="H322" s="24">
        <f t="shared" si="140"/>
        <v>1.1000000000000001</v>
      </c>
      <c r="I322" s="24">
        <f t="shared" si="141"/>
        <v>1.2</v>
      </c>
      <c r="J322" s="24">
        <f t="shared" si="142"/>
        <v>1.3</v>
      </c>
      <c r="K322" s="24">
        <f t="shared" si="143"/>
        <v>1.1000000000000001</v>
      </c>
      <c r="L322" s="24">
        <f t="shared" si="144"/>
        <v>1.2</v>
      </c>
      <c r="M322" s="24">
        <f t="shared" si="145"/>
        <v>1.45</v>
      </c>
      <c r="N322" s="24"/>
      <c r="O322" s="16">
        <f t="shared" si="146"/>
        <v>64353.06</v>
      </c>
      <c r="P322" s="16">
        <f t="shared" si="147"/>
        <v>74514.070000000007</v>
      </c>
      <c r="Q322" s="16">
        <f t="shared" si="148"/>
        <v>83862.81</v>
      </c>
      <c r="R322" s="16">
        <f t="shared" si="149"/>
        <v>89012.28</v>
      </c>
      <c r="S322" s="16">
        <f t="shared" si="150"/>
        <v>88062.080000000002</v>
      </c>
      <c r="T322" s="16">
        <f t="shared" si="164"/>
        <v>74514.070000000007</v>
      </c>
      <c r="U322" s="16">
        <f t="shared" si="151"/>
        <v>81288.08</v>
      </c>
      <c r="V322" s="16">
        <f>ROUND($E$3*D322*M322*$E$4,2)</f>
        <v>98223.09</v>
      </c>
      <c r="W322" s="16">
        <f t="shared" si="152"/>
        <v>54700.1</v>
      </c>
      <c r="X322" s="16">
        <f t="shared" si="153"/>
        <v>63336.959999999999</v>
      </c>
      <c r="Y322" s="16">
        <f t="shared" si="154"/>
        <v>71283.39</v>
      </c>
      <c r="Z322" s="16">
        <f t="shared" si="155"/>
        <v>75660.44</v>
      </c>
      <c r="AA322" s="16">
        <f t="shared" si="156"/>
        <v>74852.77</v>
      </c>
      <c r="AB322" s="16">
        <f t="shared" si="165"/>
        <v>63336.959999999999</v>
      </c>
      <c r="AC322" s="16">
        <f t="shared" si="157"/>
        <v>69094.86</v>
      </c>
      <c r="AD322" s="16">
        <f>ROUND($E$3*D322*M322*$E$4*85%,2)</f>
        <v>83489.63</v>
      </c>
      <c r="AE322" s="16">
        <f t="shared" si="158"/>
        <v>32176.53</v>
      </c>
      <c r="AF322" s="16">
        <f t="shared" si="159"/>
        <v>37257.03</v>
      </c>
      <c r="AG322" s="16">
        <f t="shared" si="160"/>
        <v>41931.410000000003</v>
      </c>
      <c r="AH322" s="16">
        <f t="shared" si="161"/>
        <v>44506.14</v>
      </c>
      <c r="AI322" s="16">
        <f t="shared" si="162"/>
        <v>44031.040000000001</v>
      </c>
      <c r="AJ322" s="16">
        <f t="shared" si="166"/>
        <v>37257.03</v>
      </c>
      <c r="AK322" s="16">
        <f t="shared" si="163"/>
        <v>40644.04</v>
      </c>
      <c r="AL322" s="16">
        <f>ROUND($E$3*D322*M322*$E$4*50%,2)</f>
        <v>49111.55</v>
      </c>
      <c r="AN322" s="38"/>
      <c r="AO322" s="38"/>
    </row>
    <row r="323" spans="1:41" ht="26.25" customHeight="1">
      <c r="A323" s="1">
        <v>309</v>
      </c>
      <c r="B323" s="1" t="s">
        <v>626</v>
      </c>
      <c r="C323" s="9" t="s">
        <v>627</v>
      </c>
      <c r="D323" s="10">
        <v>1.21</v>
      </c>
      <c r="E323" s="1" t="s">
        <v>5</v>
      </c>
      <c r="F323" s="1" t="s">
        <v>5</v>
      </c>
      <c r="G323" s="24">
        <f t="shared" si="139"/>
        <v>0.95</v>
      </c>
      <c r="H323" s="24">
        <f t="shared" si="140"/>
        <v>1.1000000000000001</v>
      </c>
      <c r="I323" s="24">
        <f t="shared" si="141"/>
        <v>1.2</v>
      </c>
      <c r="J323" s="24">
        <f t="shared" si="142"/>
        <v>1.3</v>
      </c>
      <c r="K323" s="24">
        <f t="shared" si="143"/>
        <v>1.1000000000000001</v>
      </c>
      <c r="L323" s="24">
        <f t="shared" si="144"/>
        <v>1.2</v>
      </c>
      <c r="M323" s="24">
        <f t="shared" si="145"/>
        <v>1.45</v>
      </c>
      <c r="N323" s="24"/>
      <c r="O323" s="16">
        <f t="shared" si="146"/>
        <v>26758.49</v>
      </c>
      <c r="P323" s="16">
        <f t="shared" si="147"/>
        <v>30983.51</v>
      </c>
      <c r="Q323" s="16">
        <f t="shared" si="148"/>
        <v>34870.79</v>
      </c>
      <c r="R323" s="16">
        <f t="shared" si="149"/>
        <v>37011.980000000003</v>
      </c>
      <c r="S323" s="16">
        <f t="shared" si="150"/>
        <v>36616.879999999997</v>
      </c>
      <c r="T323" s="16">
        <f t="shared" si="164"/>
        <v>30983.51</v>
      </c>
      <c r="U323" s="16">
        <f t="shared" si="151"/>
        <v>33800.199999999997</v>
      </c>
      <c r="V323" s="16">
        <f>ROUND($E$3*D323*M323*$E$4,2)</f>
        <v>40841.9</v>
      </c>
      <c r="W323" s="16">
        <f t="shared" si="152"/>
        <v>22744.720000000001</v>
      </c>
      <c r="X323" s="16">
        <f t="shared" si="153"/>
        <v>26335.99</v>
      </c>
      <c r="Y323" s="16">
        <f t="shared" si="154"/>
        <v>29640.17</v>
      </c>
      <c r="Z323" s="16">
        <f t="shared" si="155"/>
        <v>31460.18</v>
      </c>
      <c r="AA323" s="16">
        <f t="shared" si="156"/>
        <v>31124.35</v>
      </c>
      <c r="AB323" s="16">
        <f t="shared" si="165"/>
        <v>26335.99</v>
      </c>
      <c r="AC323" s="16">
        <f t="shared" si="157"/>
        <v>28730.17</v>
      </c>
      <c r="AD323" s="16">
        <f>ROUND($E$3*D323*M323*$E$4*85%,2)</f>
        <v>34715.620000000003</v>
      </c>
      <c r="AE323" s="16">
        <f t="shared" si="158"/>
        <v>13379.24</v>
      </c>
      <c r="AF323" s="16">
        <f t="shared" si="159"/>
        <v>15491.76</v>
      </c>
      <c r="AG323" s="16">
        <f t="shared" si="160"/>
        <v>17435.400000000001</v>
      </c>
      <c r="AH323" s="16">
        <f t="shared" si="161"/>
        <v>18505.990000000002</v>
      </c>
      <c r="AI323" s="16">
        <f t="shared" si="162"/>
        <v>18308.439999999999</v>
      </c>
      <c r="AJ323" s="16">
        <f t="shared" si="166"/>
        <v>15491.76</v>
      </c>
      <c r="AK323" s="16">
        <f t="shared" si="163"/>
        <v>16900.099999999999</v>
      </c>
      <c r="AL323" s="16">
        <f>ROUND($E$3*D323*M323*$E$4*50%,2)</f>
        <v>20420.95</v>
      </c>
      <c r="AN323" s="38"/>
      <c r="AO323" s="38"/>
    </row>
    <row r="324" spans="1:41" ht="26.25" customHeight="1">
      <c r="A324" s="1">
        <v>310</v>
      </c>
      <c r="B324" s="1" t="s">
        <v>628</v>
      </c>
      <c r="C324" s="9" t="s">
        <v>629</v>
      </c>
      <c r="D324" s="10">
        <v>2.0299999999999998</v>
      </c>
      <c r="E324" s="1" t="s">
        <v>5</v>
      </c>
      <c r="F324" s="1" t="s">
        <v>5</v>
      </c>
      <c r="G324" s="24">
        <f t="shared" si="139"/>
        <v>0.95</v>
      </c>
      <c r="H324" s="24">
        <f t="shared" si="140"/>
        <v>1.1000000000000001</v>
      </c>
      <c r="I324" s="24">
        <f t="shared" si="141"/>
        <v>1.2</v>
      </c>
      <c r="J324" s="24">
        <f t="shared" si="142"/>
        <v>1.3</v>
      </c>
      <c r="K324" s="24">
        <f t="shared" si="143"/>
        <v>1.1000000000000001</v>
      </c>
      <c r="L324" s="24">
        <f t="shared" si="144"/>
        <v>1.2</v>
      </c>
      <c r="M324" s="24">
        <f t="shared" si="145"/>
        <v>1.45</v>
      </c>
      <c r="N324" s="24"/>
      <c r="O324" s="16">
        <f t="shared" si="146"/>
        <v>44892.34</v>
      </c>
      <c r="P324" s="16">
        <f t="shared" si="147"/>
        <v>51980.6</v>
      </c>
      <c r="Q324" s="16">
        <f t="shared" si="148"/>
        <v>58502.239999999998</v>
      </c>
      <c r="R324" s="16">
        <f t="shared" si="149"/>
        <v>62094.48</v>
      </c>
      <c r="S324" s="16">
        <f t="shared" si="150"/>
        <v>61431.62</v>
      </c>
      <c r="T324" s="16">
        <f t="shared" si="164"/>
        <v>51980.6</v>
      </c>
      <c r="U324" s="16">
        <f t="shared" si="151"/>
        <v>56706.11</v>
      </c>
      <c r="V324" s="16">
        <f>ROUND($E$3*D324*M324*$E$4,2)</f>
        <v>68519.89</v>
      </c>
      <c r="W324" s="16">
        <f t="shared" si="152"/>
        <v>38158.49</v>
      </c>
      <c r="X324" s="16">
        <f t="shared" si="153"/>
        <v>44183.51</v>
      </c>
      <c r="Y324" s="16">
        <f t="shared" si="154"/>
        <v>49726.9</v>
      </c>
      <c r="Z324" s="16">
        <f t="shared" si="155"/>
        <v>52780.31</v>
      </c>
      <c r="AA324" s="16">
        <f t="shared" si="156"/>
        <v>52216.88</v>
      </c>
      <c r="AB324" s="16">
        <f t="shared" si="165"/>
        <v>44183.51</v>
      </c>
      <c r="AC324" s="16">
        <f t="shared" si="157"/>
        <v>48200.2</v>
      </c>
      <c r="AD324" s="16">
        <f>ROUND($E$3*D324*M324*$E$4*85%,2)</f>
        <v>58241.9</v>
      </c>
      <c r="AE324" s="16">
        <f t="shared" si="158"/>
        <v>22446.17</v>
      </c>
      <c r="AF324" s="16">
        <f t="shared" si="159"/>
        <v>25990.3</v>
      </c>
      <c r="AG324" s="16">
        <f t="shared" si="160"/>
        <v>29251.119999999999</v>
      </c>
      <c r="AH324" s="16">
        <f t="shared" si="161"/>
        <v>31047.24</v>
      </c>
      <c r="AI324" s="16">
        <f t="shared" si="162"/>
        <v>30715.81</v>
      </c>
      <c r="AJ324" s="16">
        <f t="shared" si="166"/>
        <v>25990.3</v>
      </c>
      <c r="AK324" s="16">
        <f t="shared" si="163"/>
        <v>28353.06</v>
      </c>
      <c r="AL324" s="16">
        <f>ROUND($E$3*D324*M324*$E$4*50%,2)</f>
        <v>34259.94</v>
      </c>
      <c r="AN324" s="38"/>
      <c r="AO324" s="38"/>
    </row>
    <row r="325" spans="1:41" ht="26.25" customHeight="1">
      <c r="A325" s="1">
        <v>311</v>
      </c>
      <c r="B325" s="1" t="s">
        <v>630</v>
      </c>
      <c r="C325" s="9" t="s">
        <v>631</v>
      </c>
      <c r="D325" s="10">
        <v>3.54</v>
      </c>
      <c r="E325" s="1" t="s">
        <v>5</v>
      </c>
      <c r="F325" s="1" t="s">
        <v>5</v>
      </c>
      <c r="G325" s="24">
        <f t="shared" si="139"/>
        <v>0.95</v>
      </c>
      <c r="H325" s="24">
        <f t="shared" si="140"/>
        <v>1.1000000000000001</v>
      </c>
      <c r="I325" s="24">
        <f t="shared" si="141"/>
        <v>1.2</v>
      </c>
      <c r="J325" s="24">
        <f t="shared" si="142"/>
        <v>1.3</v>
      </c>
      <c r="K325" s="24">
        <f t="shared" si="143"/>
        <v>1.1000000000000001</v>
      </c>
      <c r="L325" s="24">
        <f t="shared" si="144"/>
        <v>1.2</v>
      </c>
      <c r="M325" s="24">
        <f t="shared" si="145"/>
        <v>1.45</v>
      </c>
      <c r="N325" s="24"/>
      <c r="O325" s="16">
        <f t="shared" si="146"/>
        <v>78285.17</v>
      </c>
      <c r="P325" s="16">
        <f t="shared" si="147"/>
        <v>90645.98</v>
      </c>
      <c r="Q325" s="16">
        <f t="shared" si="148"/>
        <v>102018.68</v>
      </c>
      <c r="R325" s="16">
        <f t="shared" si="149"/>
        <v>108282.98</v>
      </c>
      <c r="S325" s="16">
        <f t="shared" si="150"/>
        <v>107127.07</v>
      </c>
      <c r="T325" s="16">
        <f t="shared" si="164"/>
        <v>90645.98</v>
      </c>
      <c r="U325" s="16">
        <f t="shared" si="151"/>
        <v>98886.52</v>
      </c>
      <c r="V325" s="16">
        <f>ROUND($E$3*D325*M325*$E$4,2)</f>
        <v>119487.88</v>
      </c>
      <c r="W325" s="16">
        <f t="shared" si="152"/>
        <v>66542.39</v>
      </c>
      <c r="X325" s="16">
        <f t="shared" si="153"/>
        <v>77049.08</v>
      </c>
      <c r="Y325" s="16">
        <f t="shared" si="154"/>
        <v>86715.88</v>
      </c>
      <c r="Z325" s="16">
        <f t="shared" si="155"/>
        <v>92040.53</v>
      </c>
      <c r="AA325" s="16">
        <f t="shared" si="156"/>
        <v>91058.01</v>
      </c>
      <c r="AB325" s="16">
        <f t="shared" si="165"/>
        <v>77049.08</v>
      </c>
      <c r="AC325" s="16">
        <f t="shared" si="157"/>
        <v>84053.55</v>
      </c>
      <c r="AD325" s="16">
        <f>ROUND($E$3*D325*M325*$E$4*85%,2)</f>
        <v>101564.7</v>
      </c>
      <c r="AE325" s="16">
        <f t="shared" si="158"/>
        <v>39142.58</v>
      </c>
      <c r="AF325" s="16">
        <f t="shared" si="159"/>
        <v>45322.99</v>
      </c>
      <c r="AG325" s="16">
        <f t="shared" si="160"/>
        <v>51009.34</v>
      </c>
      <c r="AH325" s="16">
        <f t="shared" si="161"/>
        <v>54141.49</v>
      </c>
      <c r="AI325" s="16">
        <f t="shared" si="162"/>
        <v>53563.53</v>
      </c>
      <c r="AJ325" s="16">
        <f t="shared" si="166"/>
        <v>45322.99</v>
      </c>
      <c r="AK325" s="16">
        <f t="shared" si="163"/>
        <v>49443.26</v>
      </c>
      <c r="AL325" s="16">
        <f>ROUND($E$3*D325*M325*$E$4*50%,2)</f>
        <v>59743.94</v>
      </c>
      <c r="AN325" s="38"/>
      <c r="AO325" s="38"/>
    </row>
    <row r="326" spans="1:41" ht="26.25" customHeight="1">
      <c r="A326" s="1">
        <v>312</v>
      </c>
      <c r="B326" s="1" t="s">
        <v>632</v>
      </c>
      <c r="C326" s="9" t="s">
        <v>633</v>
      </c>
      <c r="D326" s="10">
        <v>5.2</v>
      </c>
      <c r="E326" s="1" t="s">
        <v>5</v>
      </c>
      <c r="F326" s="1" t="s">
        <v>5</v>
      </c>
      <c r="G326" s="24">
        <f t="shared" si="139"/>
        <v>0.95</v>
      </c>
      <c r="H326" s="24">
        <f t="shared" si="140"/>
        <v>1.1000000000000001</v>
      </c>
      <c r="I326" s="24">
        <f t="shared" si="141"/>
        <v>1.2</v>
      </c>
      <c r="J326" s="24">
        <f t="shared" si="142"/>
        <v>1.3</v>
      </c>
      <c r="K326" s="24">
        <f t="shared" si="143"/>
        <v>1.1000000000000001</v>
      </c>
      <c r="L326" s="24">
        <f t="shared" si="144"/>
        <v>1.2</v>
      </c>
      <c r="M326" s="24">
        <f t="shared" si="145"/>
        <v>1.45</v>
      </c>
      <c r="N326" s="24"/>
      <c r="O326" s="16">
        <f t="shared" si="146"/>
        <v>114995.16</v>
      </c>
      <c r="P326" s="16">
        <f t="shared" si="147"/>
        <v>133152.29</v>
      </c>
      <c r="Q326" s="16">
        <f t="shared" si="148"/>
        <v>149857.94</v>
      </c>
      <c r="R326" s="16">
        <f t="shared" si="149"/>
        <v>159059.75</v>
      </c>
      <c r="S326" s="16">
        <f t="shared" si="150"/>
        <v>157361.79</v>
      </c>
      <c r="T326" s="16">
        <f t="shared" si="164"/>
        <v>133152.29</v>
      </c>
      <c r="U326" s="16">
        <f t="shared" si="151"/>
        <v>145257.04</v>
      </c>
      <c r="V326" s="16">
        <f>ROUND($E$3*D326*M326*$E$4,2)</f>
        <v>175518.92</v>
      </c>
      <c r="W326" s="16">
        <f t="shared" si="152"/>
        <v>97745.88</v>
      </c>
      <c r="X326" s="16">
        <f t="shared" si="153"/>
        <v>113179.44</v>
      </c>
      <c r="Y326" s="16">
        <f t="shared" si="154"/>
        <v>127379.25</v>
      </c>
      <c r="Z326" s="16">
        <f t="shared" si="155"/>
        <v>135200.78</v>
      </c>
      <c r="AA326" s="16">
        <f t="shared" si="156"/>
        <v>133757.53</v>
      </c>
      <c r="AB326" s="16">
        <f t="shared" si="165"/>
        <v>113179.44</v>
      </c>
      <c r="AC326" s="16">
        <f t="shared" si="157"/>
        <v>123468.49</v>
      </c>
      <c r="AD326" s="16">
        <f>ROUND($E$3*D326*M326*$E$4*85%,2)</f>
        <v>149191.09</v>
      </c>
      <c r="AE326" s="16">
        <f t="shared" si="158"/>
        <v>57497.58</v>
      </c>
      <c r="AF326" s="16">
        <f t="shared" si="159"/>
        <v>66576.14</v>
      </c>
      <c r="AG326" s="16">
        <f t="shared" si="160"/>
        <v>74928.97</v>
      </c>
      <c r="AH326" s="16">
        <f t="shared" si="161"/>
        <v>79529.87</v>
      </c>
      <c r="AI326" s="16">
        <f t="shared" si="162"/>
        <v>78680.899999999994</v>
      </c>
      <c r="AJ326" s="16">
        <f t="shared" si="166"/>
        <v>66576.14</v>
      </c>
      <c r="AK326" s="16">
        <f t="shared" si="163"/>
        <v>72628.52</v>
      </c>
      <c r="AL326" s="16">
        <f>ROUND($E$3*D326*M326*$E$4*50%,2)</f>
        <v>87759.46</v>
      </c>
      <c r="AN326" s="38"/>
      <c r="AO326" s="38"/>
    </row>
    <row r="327" spans="1:41" ht="26.25" customHeight="1">
      <c r="A327" s="1">
        <v>313</v>
      </c>
      <c r="B327" s="1" t="s">
        <v>634</v>
      </c>
      <c r="C327" s="9" t="s">
        <v>635</v>
      </c>
      <c r="D327" s="10">
        <v>11.11</v>
      </c>
      <c r="E327" s="1" t="s">
        <v>5</v>
      </c>
      <c r="F327" s="1" t="s">
        <v>5</v>
      </c>
      <c r="G327" s="24">
        <f t="shared" si="139"/>
        <v>0.95</v>
      </c>
      <c r="H327" s="24">
        <f t="shared" si="140"/>
        <v>1.1000000000000001</v>
      </c>
      <c r="I327" s="24">
        <f t="shared" si="141"/>
        <v>1.2</v>
      </c>
      <c r="J327" s="24">
        <f t="shared" si="142"/>
        <v>1.3</v>
      </c>
      <c r="K327" s="24">
        <f t="shared" si="143"/>
        <v>1.1000000000000001</v>
      </c>
      <c r="L327" s="24">
        <f t="shared" si="144"/>
        <v>1.2</v>
      </c>
      <c r="M327" s="24">
        <f t="shared" si="145"/>
        <v>1.45</v>
      </c>
      <c r="N327" s="24"/>
      <c r="O327" s="16">
        <f t="shared" si="146"/>
        <v>245691.58</v>
      </c>
      <c r="P327" s="16">
        <f t="shared" si="147"/>
        <v>284484.98</v>
      </c>
      <c r="Q327" s="16">
        <f t="shared" si="148"/>
        <v>320177.26</v>
      </c>
      <c r="R327" s="16">
        <f t="shared" si="149"/>
        <v>339837.27</v>
      </c>
      <c r="S327" s="16">
        <f t="shared" si="150"/>
        <v>336209.53</v>
      </c>
      <c r="T327" s="16">
        <f t="shared" si="164"/>
        <v>284484.98</v>
      </c>
      <c r="U327" s="16">
        <f t="shared" si="151"/>
        <v>310347.26</v>
      </c>
      <c r="V327" s="16">
        <f>ROUND($E$3*D327*M327*$E$4,2)</f>
        <v>375002.93</v>
      </c>
      <c r="W327" s="16">
        <f t="shared" si="152"/>
        <v>208837.84</v>
      </c>
      <c r="X327" s="16">
        <f t="shared" si="153"/>
        <v>241812.24</v>
      </c>
      <c r="Y327" s="16">
        <f t="shared" si="154"/>
        <v>272150.67</v>
      </c>
      <c r="Z327" s="16">
        <f t="shared" si="155"/>
        <v>288861.68</v>
      </c>
      <c r="AA327" s="16">
        <f t="shared" si="156"/>
        <v>285778.09999999998</v>
      </c>
      <c r="AB327" s="16">
        <f t="shared" si="165"/>
        <v>241812.24</v>
      </c>
      <c r="AC327" s="16">
        <f t="shared" si="157"/>
        <v>263795.17</v>
      </c>
      <c r="AD327" s="16">
        <f>ROUND($E$3*D327*M327*$E$4*85%,2)</f>
        <v>318752.49</v>
      </c>
      <c r="AE327" s="16">
        <f t="shared" si="158"/>
        <v>122845.79</v>
      </c>
      <c r="AF327" s="16">
        <f t="shared" si="159"/>
        <v>142242.49</v>
      </c>
      <c r="AG327" s="16">
        <f t="shared" si="160"/>
        <v>160088.63</v>
      </c>
      <c r="AH327" s="16">
        <f t="shared" si="161"/>
        <v>169918.63</v>
      </c>
      <c r="AI327" s="16">
        <f t="shared" si="162"/>
        <v>168104.76</v>
      </c>
      <c r="AJ327" s="16">
        <f t="shared" si="166"/>
        <v>142242.49</v>
      </c>
      <c r="AK327" s="16">
        <f t="shared" si="163"/>
        <v>155173.63</v>
      </c>
      <c r="AL327" s="16">
        <f>ROUND($E$3*D327*M327*$E$4*50%,2)</f>
        <v>187501.47</v>
      </c>
      <c r="AN327" s="38"/>
      <c r="AO327" s="38"/>
    </row>
    <row r="328" spans="1:41" ht="25.5">
      <c r="A328" s="1">
        <v>314</v>
      </c>
      <c r="B328" s="1" t="s">
        <v>636</v>
      </c>
      <c r="C328" s="9" t="s">
        <v>637</v>
      </c>
      <c r="D328" s="10">
        <v>14.07</v>
      </c>
      <c r="E328" s="1" t="s">
        <v>5</v>
      </c>
      <c r="F328" s="1" t="s">
        <v>5</v>
      </c>
      <c r="G328" s="24">
        <f t="shared" si="139"/>
        <v>0.95</v>
      </c>
      <c r="H328" s="24">
        <f t="shared" si="140"/>
        <v>1.1000000000000001</v>
      </c>
      <c r="I328" s="24">
        <f t="shared" si="141"/>
        <v>1.2</v>
      </c>
      <c r="J328" s="24">
        <f t="shared" si="142"/>
        <v>1.3</v>
      </c>
      <c r="K328" s="24">
        <f t="shared" si="143"/>
        <v>1.1000000000000001</v>
      </c>
      <c r="L328" s="24">
        <f t="shared" si="144"/>
        <v>1.2</v>
      </c>
      <c r="M328" s="24">
        <f t="shared" si="145"/>
        <v>1.45</v>
      </c>
      <c r="N328" s="24"/>
      <c r="O328" s="16">
        <f t="shared" si="146"/>
        <v>311150.36</v>
      </c>
      <c r="P328" s="16">
        <f t="shared" si="147"/>
        <v>360279.36</v>
      </c>
      <c r="Q328" s="16">
        <f t="shared" si="148"/>
        <v>405481.01</v>
      </c>
      <c r="R328" s="16">
        <f t="shared" si="149"/>
        <v>430378.97</v>
      </c>
      <c r="S328" s="16">
        <f t="shared" si="150"/>
        <v>425784.7</v>
      </c>
      <c r="T328" s="16">
        <f t="shared" si="164"/>
        <v>360279.36</v>
      </c>
      <c r="U328" s="16">
        <f t="shared" si="151"/>
        <v>393032.03</v>
      </c>
      <c r="V328" s="16">
        <f>ROUND($E$3*D328*M328*$E$4,2)</f>
        <v>474913.71</v>
      </c>
      <c r="W328" s="16">
        <f t="shared" si="152"/>
        <v>264477.81</v>
      </c>
      <c r="X328" s="16">
        <f t="shared" si="153"/>
        <v>306237.46000000002</v>
      </c>
      <c r="Y328" s="16">
        <f t="shared" si="154"/>
        <v>344658.86</v>
      </c>
      <c r="Z328" s="16">
        <f t="shared" si="155"/>
        <v>365822.12</v>
      </c>
      <c r="AA328" s="16">
        <f t="shared" si="156"/>
        <v>361917</v>
      </c>
      <c r="AB328" s="16">
        <f t="shared" si="165"/>
        <v>306237.46000000002</v>
      </c>
      <c r="AC328" s="16">
        <f t="shared" si="157"/>
        <v>334077.23</v>
      </c>
      <c r="AD328" s="16">
        <f>ROUND($E$3*D328*M328*$E$4*85%,2)</f>
        <v>403676.65</v>
      </c>
      <c r="AE328" s="16">
        <f t="shared" si="158"/>
        <v>155575.18</v>
      </c>
      <c r="AF328" s="16">
        <f t="shared" si="159"/>
        <v>180139.68</v>
      </c>
      <c r="AG328" s="16">
        <f t="shared" si="160"/>
        <v>202740.51</v>
      </c>
      <c r="AH328" s="16">
        <f t="shared" si="161"/>
        <v>215189.48</v>
      </c>
      <c r="AI328" s="16">
        <f t="shared" si="162"/>
        <v>212892.35</v>
      </c>
      <c r="AJ328" s="16">
        <f t="shared" si="166"/>
        <v>180139.68</v>
      </c>
      <c r="AK328" s="16">
        <f t="shared" si="163"/>
        <v>196516.02</v>
      </c>
      <c r="AL328" s="16">
        <f>ROUND($E$3*D328*M328*$E$4*50%,2)</f>
        <v>237456.85</v>
      </c>
      <c r="AN328" s="38"/>
      <c r="AO328" s="38"/>
    </row>
    <row r="329" spans="1:41" ht="38.25">
      <c r="A329" s="1">
        <v>315</v>
      </c>
      <c r="B329" s="1" t="s">
        <v>638</v>
      </c>
      <c r="C329" s="9" t="s">
        <v>639</v>
      </c>
      <c r="D329" s="10">
        <v>0.89</v>
      </c>
      <c r="E329" s="1" t="s">
        <v>5</v>
      </c>
      <c r="F329" s="1" t="s">
        <v>5</v>
      </c>
      <c r="G329" s="24">
        <f t="shared" si="139"/>
        <v>0.95</v>
      </c>
      <c r="H329" s="24">
        <f t="shared" si="140"/>
        <v>1.1000000000000001</v>
      </c>
      <c r="I329" s="24">
        <f t="shared" si="141"/>
        <v>1.2</v>
      </c>
      <c r="J329" s="24">
        <f t="shared" si="142"/>
        <v>1.3</v>
      </c>
      <c r="K329" s="24">
        <f t="shared" si="143"/>
        <v>1.1000000000000001</v>
      </c>
      <c r="L329" s="24">
        <f t="shared" si="144"/>
        <v>1.2</v>
      </c>
      <c r="M329" s="24">
        <f t="shared" si="145"/>
        <v>1.45</v>
      </c>
      <c r="N329" s="24"/>
      <c r="O329" s="16">
        <f t="shared" si="146"/>
        <v>19681.86</v>
      </c>
      <c r="P329" s="16">
        <f t="shared" si="147"/>
        <v>22789.53</v>
      </c>
      <c r="Q329" s="16">
        <f t="shared" si="148"/>
        <v>25648.76</v>
      </c>
      <c r="R329" s="16">
        <f t="shared" si="149"/>
        <v>27223.69</v>
      </c>
      <c r="S329" s="16">
        <f t="shared" si="150"/>
        <v>26933.08</v>
      </c>
      <c r="T329" s="16">
        <f t="shared" si="164"/>
        <v>22789.53</v>
      </c>
      <c r="U329" s="16">
        <f t="shared" si="151"/>
        <v>24861.3</v>
      </c>
      <c r="V329" s="16">
        <f>ROUND($E$3*D329*M329*$E$4,2)</f>
        <v>30040.74</v>
      </c>
      <c r="W329" s="16">
        <f t="shared" si="152"/>
        <v>16729.580000000002</v>
      </c>
      <c r="X329" s="16">
        <f t="shared" si="153"/>
        <v>19371.099999999999</v>
      </c>
      <c r="Y329" s="16">
        <f t="shared" si="154"/>
        <v>21801.45</v>
      </c>
      <c r="Z329" s="16">
        <f t="shared" si="155"/>
        <v>23140.13</v>
      </c>
      <c r="AA329" s="16">
        <f t="shared" si="156"/>
        <v>22893.11</v>
      </c>
      <c r="AB329" s="16">
        <f t="shared" si="165"/>
        <v>19371.099999999999</v>
      </c>
      <c r="AC329" s="16">
        <f t="shared" si="157"/>
        <v>21132.11</v>
      </c>
      <c r="AD329" s="16">
        <f>ROUND($E$3*D329*M329*$E$4*85%,2)</f>
        <v>25534.63</v>
      </c>
      <c r="AE329" s="16">
        <f t="shared" si="158"/>
        <v>9840.93</v>
      </c>
      <c r="AF329" s="16">
        <f t="shared" si="159"/>
        <v>11394.76</v>
      </c>
      <c r="AG329" s="16">
        <f t="shared" si="160"/>
        <v>12824.38</v>
      </c>
      <c r="AH329" s="16">
        <f t="shared" si="161"/>
        <v>13611.84</v>
      </c>
      <c r="AI329" s="16">
        <f t="shared" si="162"/>
        <v>13466.54</v>
      </c>
      <c r="AJ329" s="16">
        <f t="shared" si="166"/>
        <v>11394.76</v>
      </c>
      <c r="AK329" s="16">
        <f t="shared" si="163"/>
        <v>12430.65</v>
      </c>
      <c r="AL329" s="16">
        <f>ROUND($E$3*D329*M329*$E$4*50%,2)</f>
        <v>15020.37</v>
      </c>
      <c r="AN329" s="38"/>
      <c r="AO329" s="38"/>
    </row>
    <row r="330" spans="1:41" ht="25.5">
      <c r="A330" s="1">
        <v>316</v>
      </c>
      <c r="B330" s="1" t="s">
        <v>640</v>
      </c>
      <c r="C330" s="9" t="s">
        <v>641</v>
      </c>
      <c r="D330" s="10">
        <v>0.74</v>
      </c>
      <c r="E330" s="1" t="s">
        <v>5</v>
      </c>
      <c r="F330" s="1" t="s">
        <v>5</v>
      </c>
      <c r="G330" s="24">
        <f t="shared" si="139"/>
        <v>0.95</v>
      </c>
      <c r="H330" s="24">
        <f t="shared" si="140"/>
        <v>1.1000000000000001</v>
      </c>
      <c r="I330" s="24">
        <f t="shared" si="141"/>
        <v>1.2</v>
      </c>
      <c r="J330" s="24">
        <f t="shared" si="142"/>
        <v>1.3</v>
      </c>
      <c r="K330" s="24">
        <f t="shared" si="143"/>
        <v>1.1000000000000001</v>
      </c>
      <c r="L330" s="24">
        <f t="shared" si="144"/>
        <v>1.2</v>
      </c>
      <c r="M330" s="24">
        <f t="shared" si="145"/>
        <v>1.45</v>
      </c>
      <c r="N330" s="24"/>
      <c r="O330" s="16">
        <f t="shared" si="146"/>
        <v>16364.7</v>
      </c>
      <c r="P330" s="16">
        <f t="shared" si="147"/>
        <v>18948.59</v>
      </c>
      <c r="Q330" s="16">
        <f t="shared" si="148"/>
        <v>21325.94</v>
      </c>
      <c r="R330" s="16">
        <f t="shared" si="149"/>
        <v>22635.43</v>
      </c>
      <c r="S330" s="16">
        <f t="shared" si="150"/>
        <v>22393.79</v>
      </c>
      <c r="T330" s="16">
        <f t="shared" si="164"/>
        <v>18948.59</v>
      </c>
      <c r="U330" s="16">
        <f t="shared" si="151"/>
        <v>20671.189999999999</v>
      </c>
      <c r="V330" s="16">
        <f>ROUND($E$3*D330*M330*$E$4,2)</f>
        <v>24977.69</v>
      </c>
      <c r="W330" s="16">
        <f t="shared" si="152"/>
        <v>13909.99</v>
      </c>
      <c r="X330" s="16">
        <f t="shared" si="153"/>
        <v>16106.31</v>
      </c>
      <c r="Y330" s="16">
        <f t="shared" si="154"/>
        <v>18127.05</v>
      </c>
      <c r="Z330" s="16">
        <f t="shared" si="155"/>
        <v>19240.11</v>
      </c>
      <c r="AA330" s="16">
        <f t="shared" si="156"/>
        <v>19034.72</v>
      </c>
      <c r="AB330" s="16">
        <f t="shared" si="165"/>
        <v>16106.31</v>
      </c>
      <c r="AC330" s="16">
        <f t="shared" si="157"/>
        <v>17570.52</v>
      </c>
      <c r="AD330" s="16">
        <f>ROUND($E$3*D330*M330*$E$4*85%,2)</f>
        <v>21231.040000000001</v>
      </c>
      <c r="AE330" s="16">
        <f t="shared" si="158"/>
        <v>8182.35</v>
      </c>
      <c r="AF330" s="16">
        <f t="shared" si="159"/>
        <v>9474.2999999999993</v>
      </c>
      <c r="AG330" s="16">
        <f t="shared" si="160"/>
        <v>10662.97</v>
      </c>
      <c r="AH330" s="16">
        <f t="shared" si="161"/>
        <v>11317.71</v>
      </c>
      <c r="AI330" s="16">
        <f t="shared" si="162"/>
        <v>11196.9</v>
      </c>
      <c r="AJ330" s="16">
        <f t="shared" si="166"/>
        <v>9474.2999999999993</v>
      </c>
      <c r="AK330" s="16">
        <f t="shared" si="163"/>
        <v>10335.6</v>
      </c>
      <c r="AL330" s="16">
        <f>ROUND($E$3*D330*M330*$E$4*50%,2)</f>
        <v>12488.85</v>
      </c>
      <c r="AN330" s="38"/>
      <c r="AO330" s="38"/>
    </row>
    <row r="331" spans="1:41" ht="25.5">
      <c r="A331" s="1">
        <v>317</v>
      </c>
      <c r="B331" s="1" t="s">
        <v>642</v>
      </c>
      <c r="C331" s="9" t="s">
        <v>643</v>
      </c>
      <c r="D331" s="10">
        <v>1.27</v>
      </c>
      <c r="E331" s="1" t="s">
        <v>5</v>
      </c>
      <c r="F331" s="1" t="s">
        <v>5</v>
      </c>
      <c r="G331" s="24">
        <f t="shared" si="139"/>
        <v>0.95</v>
      </c>
      <c r="H331" s="24">
        <f t="shared" si="140"/>
        <v>1.1000000000000001</v>
      </c>
      <c r="I331" s="24">
        <f t="shared" si="141"/>
        <v>1.2</v>
      </c>
      <c r="J331" s="24">
        <f t="shared" si="142"/>
        <v>1.3</v>
      </c>
      <c r="K331" s="24">
        <f t="shared" si="143"/>
        <v>1.1000000000000001</v>
      </c>
      <c r="L331" s="24">
        <f t="shared" si="144"/>
        <v>1.2</v>
      </c>
      <c r="M331" s="24">
        <f t="shared" si="145"/>
        <v>1.45</v>
      </c>
      <c r="N331" s="24"/>
      <c r="O331" s="16">
        <f t="shared" si="146"/>
        <v>28085.360000000001</v>
      </c>
      <c r="P331" s="16">
        <f t="shared" si="147"/>
        <v>32519.89</v>
      </c>
      <c r="Q331" s="16">
        <f t="shared" si="148"/>
        <v>36599.919999999998</v>
      </c>
      <c r="R331" s="16">
        <f t="shared" si="149"/>
        <v>38847.279999999999</v>
      </c>
      <c r="S331" s="16">
        <f t="shared" si="150"/>
        <v>38432.589999999997</v>
      </c>
      <c r="T331" s="16">
        <f t="shared" si="164"/>
        <v>32519.89</v>
      </c>
      <c r="U331" s="16">
        <f t="shared" si="151"/>
        <v>35476.239999999998</v>
      </c>
      <c r="V331" s="16">
        <f>ROUND($E$3*D331*M331*$E$4,2)</f>
        <v>42867.12</v>
      </c>
      <c r="W331" s="16">
        <f t="shared" si="152"/>
        <v>23872.55</v>
      </c>
      <c r="X331" s="16">
        <f t="shared" si="153"/>
        <v>27641.9</v>
      </c>
      <c r="Y331" s="16">
        <f t="shared" si="154"/>
        <v>31109.93</v>
      </c>
      <c r="Z331" s="16">
        <f t="shared" si="155"/>
        <v>33020.19</v>
      </c>
      <c r="AA331" s="16">
        <f t="shared" si="156"/>
        <v>32667.7</v>
      </c>
      <c r="AB331" s="16">
        <f t="shared" si="165"/>
        <v>27641.9</v>
      </c>
      <c r="AC331" s="16">
        <f t="shared" si="157"/>
        <v>30154.799999999999</v>
      </c>
      <c r="AD331" s="16">
        <f>ROUND($E$3*D331*M331*$E$4*85%,2)</f>
        <v>36437.050000000003</v>
      </c>
      <c r="AE331" s="16">
        <f t="shared" si="158"/>
        <v>14042.68</v>
      </c>
      <c r="AF331" s="16">
        <f t="shared" si="159"/>
        <v>16259.94</v>
      </c>
      <c r="AG331" s="16">
        <f t="shared" si="160"/>
        <v>18299.96</v>
      </c>
      <c r="AH331" s="16">
        <f t="shared" si="161"/>
        <v>19423.64</v>
      </c>
      <c r="AI331" s="16">
        <f t="shared" si="162"/>
        <v>19216.3</v>
      </c>
      <c r="AJ331" s="16">
        <f t="shared" si="166"/>
        <v>16259.94</v>
      </c>
      <c r="AK331" s="16">
        <f t="shared" si="163"/>
        <v>17738.12</v>
      </c>
      <c r="AL331" s="16">
        <f>ROUND($E$3*D331*M331*$E$4*50%,2)</f>
        <v>21433.56</v>
      </c>
      <c r="AN331" s="38"/>
      <c r="AO331" s="38"/>
    </row>
    <row r="332" spans="1:41" ht="25.5">
      <c r="A332" s="1">
        <v>318</v>
      </c>
      <c r="B332" s="1" t="s">
        <v>644</v>
      </c>
      <c r="C332" s="9" t="s">
        <v>645</v>
      </c>
      <c r="D332" s="10">
        <v>1.63</v>
      </c>
      <c r="E332" s="1" t="s">
        <v>5</v>
      </c>
      <c r="F332" s="1" t="s">
        <v>5</v>
      </c>
      <c r="G332" s="24">
        <f t="shared" si="139"/>
        <v>0.95</v>
      </c>
      <c r="H332" s="24">
        <f t="shared" si="140"/>
        <v>1.1000000000000001</v>
      </c>
      <c r="I332" s="24">
        <f t="shared" si="141"/>
        <v>1.2</v>
      </c>
      <c r="J332" s="24">
        <f t="shared" si="142"/>
        <v>1.3</v>
      </c>
      <c r="K332" s="24">
        <f t="shared" si="143"/>
        <v>1.1000000000000001</v>
      </c>
      <c r="L332" s="24">
        <f t="shared" si="144"/>
        <v>1.2</v>
      </c>
      <c r="M332" s="24">
        <f t="shared" si="145"/>
        <v>1.45</v>
      </c>
      <c r="N332" s="24"/>
      <c r="O332" s="16">
        <f t="shared" si="146"/>
        <v>36046.559999999998</v>
      </c>
      <c r="P332" s="16">
        <f t="shared" si="147"/>
        <v>41738.120000000003</v>
      </c>
      <c r="Q332" s="16">
        <f t="shared" si="148"/>
        <v>46974.7</v>
      </c>
      <c r="R332" s="16">
        <f t="shared" si="149"/>
        <v>49859.11</v>
      </c>
      <c r="S332" s="16">
        <f t="shared" si="150"/>
        <v>49326.87</v>
      </c>
      <c r="T332" s="16">
        <f t="shared" si="164"/>
        <v>41738.120000000003</v>
      </c>
      <c r="U332" s="16">
        <f t="shared" si="151"/>
        <v>45532.5</v>
      </c>
      <c r="V332" s="16">
        <f>ROUND($E$3*D332*M332*$E$4,2)</f>
        <v>55018.43</v>
      </c>
      <c r="W332" s="16">
        <f t="shared" si="152"/>
        <v>30639.58</v>
      </c>
      <c r="X332" s="16">
        <f t="shared" si="153"/>
        <v>35477.4</v>
      </c>
      <c r="Y332" s="16">
        <f t="shared" si="154"/>
        <v>39928.5</v>
      </c>
      <c r="Z332" s="16">
        <f t="shared" si="155"/>
        <v>42380.25</v>
      </c>
      <c r="AA332" s="16">
        <f t="shared" si="156"/>
        <v>41927.839999999997</v>
      </c>
      <c r="AB332" s="16">
        <f t="shared" si="165"/>
        <v>35477.4</v>
      </c>
      <c r="AC332" s="16">
        <f t="shared" si="157"/>
        <v>38702.620000000003</v>
      </c>
      <c r="AD332" s="16">
        <f>ROUND($E$3*D332*M332*$E$4*85%,2)</f>
        <v>46765.67</v>
      </c>
      <c r="AE332" s="16">
        <f t="shared" si="158"/>
        <v>18023.28</v>
      </c>
      <c r="AF332" s="16">
        <f t="shared" si="159"/>
        <v>20869.060000000001</v>
      </c>
      <c r="AG332" s="16">
        <f t="shared" si="160"/>
        <v>23487.35</v>
      </c>
      <c r="AH332" s="16">
        <f t="shared" si="161"/>
        <v>24929.56</v>
      </c>
      <c r="AI332" s="16">
        <f t="shared" si="162"/>
        <v>24663.439999999999</v>
      </c>
      <c r="AJ332" s="16">
        <f t="shared" si="166"/>
        <v>20869.060000000001</v>
      </c>
      <c r="AK332" s="16">
        <f t="shared" si="163"/>
        <v>22766.25</v>
      </c>
      <c r="AL332" s="16">
        <f>ROUND($E$3*D332*M332*$E$4*50%,2)</f>
        <v>27509.22</v>
      </c>
      <c r="AN332" s="38"/>
      <c r="AO332" s="38"/>
    </row>
    <row r="333" spans="1:41" ht="25.5">
      <c r="A333" s="1">
        <v>319</v>
      </c>
      <c r="B333" s="1" t="s">
        <v>646</v>
      </c>
      <c r="C333" s="9" t="s">
        <v>647</v>
      </c>
      <c r="D333" s="10">
        <v>1.9</v>
      </c>
      <c r="E333" s="1" t="s">
        <v>5</v>
      </c>
      <c r="F333" s="1" t="s">
        <v>5</v>
      </c>
      <c r="G333" s="24">
        <f t="shared" ref="G333:G373" si="167">$B$376</f>
        <v>0.95</v>
      </c>
      <c r="H333" s="24">
        <f t="shared" ref="H333:H373" si="168">$B$377</f>
        <v>1.1000000000000001</v>
      </c>
      <c r="I333" s="24">
        <f t="shared" ref="I333:I373" si="169">$B$378</f>
        <v>1.2</v>
      </c>
      <c r="J333" s="24">
        <f t="shared" ref="J333:J373" si="170">$B$379</f>
        <v>1.3</v>
      </c>
      <c r="K333" s="24">
        <f t="shared" ref="K333:K373" si="171">H333</f>
        <v>1.1000000000000001</v>
      </c>
      <c r="L333" s="24">
        <f t="shared" ref="L333:L373" si="172">$B$380</f>
        <v>1.2</v>
      </c>
      <c r="M333" s="24">
        <f t="shared" ref="M333:M373" si="173">$B$381</f>
        <v>1.45</v>
      </c>
      <c r="N333" s="24"/>
      <c r="O333" s="16">
        <f t="shared" si="146"/>
        <v>42017.46</v>
      </c>
      <c r="P333" s="16">
        <f t="shared" si="147"/>
        <v>48651.8</v>
      </c>
      <c r="Q333" s="16">
        <f t="shared" si="148"/>
        <v>54755.79</v>
      </c>
      <c r="R333" s="16">
        <f t="shared" si="149"/>
        <v>58117.98</v>
      </c>
      <c r="S333" s="16">
        <f t="shared" si="150"/>
        <v>57497.58</v>
      </c>
      <c r="T333" s="16">
        <f t="shared" si="164"/>
        <v>48651.8</v>
      </c>
      <c r="U333" s="16">
        <f t="shared" si="151"/>
        <v>53074.69</v>
      </c>
      <c r="V333" s="16">
        <f>ROUND($E$3*D333*M333*$E$4,2)</f>
        <v>64131.91</v>
      </c>
      <c r="W333" s="16">
        <f t="shared" si="152"/>
        <v>35714.839999999997</v>
      </c>
      <c r="X333" s="16">
        <f t="shared" si="153"/>
        <v>41354.03</v>
      </c>
      <c r="Y333" s="16">
        <f t="shared" si="154"/>
        <v>46542.42</v>
      </c>
      <c r="Z333" s="16">
        <f t="shared" si="155"/>
        <v>49400.29</v>
      </c>
      <c r="AA333" s="16">
        <f t="shared" si="156"/>
        <v>48872.94</v>
      </c>
      <c r="AB333" s="16">
        <f t="shared" si="165"/>
        <v>41354.03</v>
      </c>
      <c r="AC333" s="16">
        <f t="shared" si="157"/>
        <v>45113.48</v>
      </c>
      <c r="AD333" s="16">
        <f>ROUND($E$3*D333*M333*$E$4*85%,2)</f>
        <v>54512.13</v>
      </c>
      <c r="AE333" s="16">
        <f t="shared" si="158"/>
        <v>21008.73</v>
      </c>
      <c r="AF333" s="16">
        <f t="shared" si="159"/>
        <v>24325.9</v>
      </c>
      <c r="AG333" s="16">
        <f t="shared" si="160"/>
        <v>27377.89</v>
      </c>
      <c r="AH333" s="16">
        <f t="shared" si="161"/>
        <v>29058.99</v>
      </c>
      <c r="AI333" s="16">
        <f t="shared" si="162"/>
        <v>28748.79</v>
      </c>
      <c r="AJ333" s="16">
        <f t="shared" si="166"/>
        <v>24325.9</v>
      </c>
      <c r="AK333" s="16">
        <f t="shared" si="163"/>
        <v>26537.34</v>
      </c>
      <c r="AL333" s="16">
        <f>ROUND($E$3*D333*M333*$E$4*50%,2)</f>
        <v>32065.96</v>
      </c>
      <c r="AN333" s="38"/>
      <c r="AO333" s="38"/>
    </row>
    <row r="334" spans="1:41" ht="26.25" customHeight="1">
      <c r="A334" s="1">
        <v>320</v>
      </c>
      <c r="B334" s="1" t="s">
        <v>648</v>
      </c>
      <c r="C334" s="9" t="s">
        <v>649</v>
      </c>
      <c r="D334" s="10">
        <v>1.02</v>
      </c>
      <c r="E334" s="1" t="s">
        <v>5</v>
      </c>
      <c r="F334" s="1" t="s">
        <v>5</v>
      </c>
      <c r="G334" s="24">
        <f t="shared" si="167"/>
        <v>0.95</v>
      </c>
      <c r="H334" s="24">
        <f t="shared" si="168"/>
        <v>1.1000000000000001</v>
      </c>
      <c r="I334" s="24">
        <f t="shared" si="169"/>
        <v>1.2</v>
      </c>
      <c r="J334" s="24">
        <f t="shared" si="170"/>
        <v>1.3</v>
      </c>
      <c r="K334" s="24">
        <f t="shared" si="171"/>
        <v>1.1000000000000001</v>
      </c>
      <c r="L334" s="24">
        <f t="shared" si="172"/>
        <v>1.2</v>
      </c>
      <c r="M334" s="24">
        <f t="shared" si="173"/>
        <v>1.45</v>
      </c>
      <c r="N334" s="24"/>
      <c r="O334" s="16">
        <f t="shared" si="146"/>
        <v>22556.74</v>
      </c>
      <c r="P334" s="16">
        <f t="shared" si="147"/>
        <v>26118.33</v>
      </c>
      <c r="Q334" s="16">
        <f t="shared" si="148"/>
        <v>29395.21</v>
      </c>
      <c r="R334" s="16">
        <f t="shared" si="149"/>
        <v>31200.18</v>
      </c>
      <c r="S334" s="16">
        <f t="shared" si="150"/>
        <v>30867.119999999999</v>
      </c>
      <c r="T334" s="16">
        <f t="shared" si="164"/>
        <v>26118.33</v>
      </c>
      <c r="U334" s="16">
        <f t="shared" si="151"/>
        <v>28492.73</v>
      </c>
      <c r="V334" s="16">
        <f>ROUND($E$3*D334*M334*$E$4,2)</f>
        <v>34428.71</v>
      </c>
      <c r="W334" s="16">
        <f t="shared" si="152"/>
        <v>19173.23</v>
      </c>
      <c r="X334" s="16">
        <f t="shared" si="153"/>
        <v>22200.58</v>
      </c>
      <c r="Y334" s="16">
        <f t="shared" si="154"/>
        <v>24985.93</v>
      </c>
      <c r="Z334" s="16">
        <f t="shared" si="155"/>
        <v>26520.15</v>
      </c>
      <c r="AA334" s="16">
        <f t="shared" si="156"/>
        <v>26237.05</v>
      </c>
      <c r="AB334" s="16">
        <f t="shared" si="165"/>
        <v>22200.58</v>
      </c>
      <c r="AC334" s="16">
        <f t="shared" si="157"/>
        <v>24218.82</v>
      </c>
      <c r="AD334" s="16">
        <f>ROUND($E$3*D334*M334*$E$4*85%,2)</f>
        <v>29264.41</v>
      </c>
      <c r="AE334" s="16">
        <f t="shared" si="158"/>
        <v>11278.37</v>
      </c>
      <c r="AF334" s="16">
        <f t="shared" si="159"/>
        <v>13059.17</v>
      </c>
      <c r="AG334" s="16">
        <f t="shared" si="160"/>
        <v>14697.61</v>
      </c>
      <c r="AH334" s="16">
        <f t="shared" si="161"/>
        <v>15600.09</v>
      </c>
      <c r="AI334" s="16">
        <f t="shared" si="162"/>
        <v>15433.56</v>
      </c>
      <c r="AJ334" s="16">
        <f t="shared" si="166"/>
        <v>13059.17</v>
      </c>
      <c r="AK334" s="16">
        <f t="shared" si="163"/>
        <v>14246.36</v>
      </c>
      <c r="AL334" s="16">
        <f>ROUND($E$3*D334*M334*$E$4*50%,2)</f>
        <v>17214.36</v>
      </c>
      <c r="AN334" s="38"/>
      <c r="AO334" s="38"/>
    </row>
    <row r="335" spans="1:41" ht="26.25" customHeight="1">
      <c r="A335" s="1">
        <v>321</v>
      </c>
      <c r="B335" s="1" t="s">
        <v>650</v>
      </c>
      <c r="C335" s="9" t="s">
        <v>651</v>
      </c>
      <c r="D335" s="10">
        <v>1.49</v>
      </c>
      <c r="E335" s="1" t="s">
        <v>5</v>
      </c>
      <c r="F335" s="1" t="s">
        <v>5</v>
      </c>
      <c r="G335" s="24">
        <f t="shared" si="167"/>
        <v>0.95</v>
      </c>
      <c r="H335" s="24">
        <f t="shared" si="168"/>
        <v>1.1000000000000001</v>
      </c>
      <c r="I335" s="24">
        <f t="shared" si="169"/>
        <v>1.2</v>
      </c>
      <c r="J335" s="24">
        <f t="shared" si="170"/>
        <v>1.3</v>
      </c>
      <c r="K335" s="24">
        <f t="shared" si="171"/>
        <v>1.1000000000000001</v>
      </c>
      <c r="L335" s="24">
        <f t="shared" si="172"/>
        <v>1.2</v>
      </c>
      <c r="M335" s="24">
        <f t="shared" si="173"/>
        <v>1.45</v>
      </c>
      <c r="N335" s="24"/>
      <c r="O335" s="16">
        <f t="shared" si="146"/>
        <v>32950.54</v>
      </c>
      <c r="P335" s="16">
        <f t="shared" si="147"/>
        <v>38153.25</v>
      </c>
      <c r="Q335" s="16">
        <f t="shared" si="148"/>
        <v>42940.06</v>
      </c>
      <c r="R335" s="16">
        <f t="shared" si="149"/>
        <v>45576.74</v>
      </c>
      <c r="S335" s="16">
        <f t="shared" si="150"/>
        <v>45090.21</v>
      </c>
      <c r="T335" s="16">
        <f t="shared" si="164"/>
        <v>38153.25</v>
      </c>
      <c r="U335" s="16">
        <f t="shared" si="151"/>
        <v>41621.730000000003</v>
      </c>
      <c r="V335" s="16">
        <f>ROUND($E$3*D335*M335*$E$4,2)</f>
        <v>50292.92</v>
      </c>
      <c r="W335" s="16">
        <f t="shared" si="152"/>
        <v>28007.96</v>
      </c>
      <c r="X335" s="16">
        <f t="shared" si="153"/>
        <v>32430.26</v>
      </c>
      <c r="Y335" s="16">
        <f t="shared" si="154"/>
        <v>36499.050000000003</v>
      </c>
      <c r="Z335" s="16">
        <f t="shared" si="155"/>
        <v>38740.22</v>
      </c>
      <c r="AA335" s="16">
        <f t="shared" si="156"/>
        <v>38326.68</v>
      </c>
      <c r="AB335" s="16">
        <f t="shared" si="165"/>
        <v>32430.26</v>
      </c>
      <c r="AC335" s="16">
        <f t="shared" si="157"/>
        <v>35378.47</v>
      </c>
      <c r="AD335" s="16">
        <f>ROUND($E$3*D335*M335*$E$4*85%,2)</f>
        <v>42748.98</v>
      </c>
      <c r="AE335" s="16">
        <f t="shared" si="158"/>
        <v>16475.27</v>
      </c>
      <c r="AF335" s="16">
        <f t="shared" si="159"/>
        <v>19076.63</v>
      </c>
      <c r="AG335" s="16">
        <f t="shared" si="160"/>
        <v>21470.03</v>
      </c>
      <c r="AH335" s="16">
        <f t="shared" si="161"/>
        <v>22788.37</v>
      </c>
      <c r="AI335" s="16">
        <f t="shared" si="162"/>
        <v>22545.1</v>
      </c>
      <c r="AJ335" s="16">
        <f t="shared" si="166"/>
        <v>19076.63</v>
      </c>
      <c r="AK335" s="16">
        <f t="shared" si="163"/>
        <v>20810.86</v>
      </c>
      <c r="AL335" s="16">
        <f>ROUND($E$3*D335*M335*$E$4*50%,2)</f>
        <v>25146.46</v>
      </c>
      <c r="AN335" s="38"/>
      <c r="AO335" s="38"/>
    </row>
    <row r="336" spans="1:41" ht="26.25" customHeight="1">
      <c r="A336" s="1">
        <v>322</v>
      </c>
      <c r="B336" s="1" t="s">
        <v>652</v>
      </c>
      <c r="C336" s="9" t="s">
        <v>653</v>
      </c>
      <c r="D336" s="10">
        <v>2.14</v>
      </c>
      <c r="E336" s="1" t="s">
        <v>5</v>
      </c>
      <c r="F336" s="1" t="s">
        <v>5</v>
      </c>
      <c r="G336" s="24">
        <f t="shared" si="167"/>
        <v>0.95</v>
      </c>
      <c r="H336" s="24">
        <f t="shared" si="168"/>
        <v>1.1000000000000001</v>
      </c>
      <c r="I336" s="24">
        <f t="shared" si="169"/>
        <v>1.2</v>
      </c>
      <c r="J336" s="24">
        <f t="shared" si="170"/>
        <v>1.3</v>
      </c>
      <c r="K336" s="24">
        <f t="shared" si="171"/>
        <v>1.1000000000000001</v>
      </c>
      <c r="L336" s="24">
        <f t="shared" si="172"/>
        <v>1.2</v>
      </c>
      <c r="M336" s="24">
        <f t="shared" si="173"/>
        <v>1.45</v>
      </c>
      <c r="N336" s="24"/>
      <c r="O336" s="16">
        <f t="shared" si="146"/>
        <v>47324.93</v>
      </c>
      <c r="P336" s="16">
        <f t="shared" si="147"/>
        <v>54797.29</v>
      </c>
      <c r="Q336" s="16">
        <f t="shared" si="148"/>
        <v>61672.31</v>
      </c>
      <c r="R336" s="16">
        <f t="shared" si="149"/>
        <v>65459.199999999997</v>
      </c>
      <c r="S336" s="16">
        <f t="shared" si="150"/>
        <v>64760.43</v>
      </c>
      <c r="T336" s="16">
        <f t="shared" si="164"/>
        <v>54797.29</v>
      </c>
      <c r="U336" s="16">
        <f t="shared" si="151"/>
        <v>59778.86</v>
      </c>
      <c r="V336" s="16">
        <f>ROUND($E$3*D336*M336*$E$4,2)</f>
        <v>72232.789999999994</v>
      </c>
      <c r="W336" s="16">
        <f t="shared" si="152"/>
        <v>40226.19</v>
      </c>
      <c r="X336" s="16">
        <f t="shared" si="153"/>
        <v>46577.69</v>
      </c>
      <c r="Y336" s="16">
        <f t="shared" si="154"/>
        <v>52421.46</v>
      </c>
      <c r="Z336" s="16">
        <f t="shared" si="155"/>
        <v>55640.32</v>
      </c>
      <c r="AA336" s="16">
        <f t="shared" si="156"/>
        <v>55046.37</v>
      </c>
      <c r="AB336" s="16">
        <f t="shared" si="165"/>
        <v>46577.69</v>
      </c>
      <c r="AC336" s="16">
        <f t="shared" si="157"/>
        <v>50812.03</v>
      </c>
      <c r="AD336" s="16">
        <f>ROUND($E$3*D336*M336*$E$4*85%,2)</f>
        <v>61397.87</v>
      </c>
      <c r="AE336" s="16">
        <f t="shared" si="158"/>
        <v>23662.47</v>
      </c>
      <c r="AF336" s="16">
        <f t="shared" si="159"/>
        <v>27398.639999999999</v>
      </c>
      <c r="AG336" s="16">
        <f t="shared" si="160"/>
        <v>30836.15</v>
      </c>
      <c r="AH336" s="16">
        <f t="shared" si="161"/>
        <v>32729.599999999999</v>
      </c>
      <c r="AI336" s="16">
        <f t="shared" si="162"/>
        <v>32380.22</v>
      </c>
      <c r="AJ336" s="16">
        <f t="shared" si="166"/>
        <v>27398.639999999999</v>
      </c>
      <c r="AK336" s="16">
        <f t="shared" si="163"/>
        <v>29889.43</v>
      </c>
      <c r="AL336" s="16">
        <f>ROUND($E$3*D336*M336*$E$4*50%,2)</f>
        <v>36116.39</v>
      </c>
      <c r="AN336" s="38"/>
      <c r="AO336" s="38"/>
    </row>
    <row r="337" spans="1:41" ht="25.5">
      <c r="A337" s="1">
        <v>323</v>
      </c>
      <c r="B337" s="1" t="s">
        <v>654</v>
      </c>
      <c r="C337" s="9" t="s">
        <v>655</v>
      </c>
      <c r="D337" s="10">
        <v>1.25</v>
      </c>
      <c r="E337" s="1" t="s">
        <v>5</v>
      </c>
      <c r="F337" s="1" t="s">
        <v>5</v>
      </c>
      <c r="G337" s="24">
        <f t="shared" si="167"/>
        <v>0.95</v>
      </c>
      <c r="H337" s="24">
        <f t="shared" si="168"/>
        <v>1.1000000000000001</v>
      </c>
      <c r="I337" s="24">
        <f t="shared" si="169"/>
        <v>1.2</v>
      </c>
      <c r="J337" s="24">
        <f t="shared" si="170"/>
        <v>1.3</v>
      </c>
      <c r="K337" s="24">
        <f t="shared" si="171"/>
        <v>1.1000000000000001</v>
      </c>
      <c r="L337" s="24">
        <f t="shared" si="172"/>
        <v>1.2</v>
      </c>
      <c r="M337" s="24">
        <f t="shared" si="173"/>
        <v>1.45</v>
      </c>
      <c r="N337" s="24"/>
      <c r="O337" s="16">
        <f t="shared" si="146"/>
        <v>27643.07</v>
      </c>
      <c r="P337" s="16">
        <f t="shared" si="147"/>
        <v>32007.759999999998</v>
      </c>
      <c r="Q337" s="16">
        <f t="shared" si="148"/>
        <v>36023.54</v>
      </c>
      <c r="R337" s="16">
        <f t="shared" si="149"/>
        <v>38235.519999999997</v>
      </c>
      <c r="S337" s="16">
        <f t="shared" si="150"/>
        <v>37827.35</v>
      </c>
      <c r="T337" s="16">
        <f t="shared" si="164"/>
        <v>32007.759999999998</v>
      </c>
      <c r="U337" s="16">
        <f t="shared" si="151"/>
        <v>34917.56</v>
      </c>
      <c r="V337" s="16">
        <f>ROUND($E$3*D337*M337*$E$4,2)</f>
        <v>42192.05</v>
      </c>
      <c r="W337" s="16">
        <f t="shared" si="152"/>
        <v>23496.61</v>
      </c>
      <c r="X337" s="16">
        <f t="shared" si="153"/>
        <v>27206.6</v>
      </c>
      <c r="Y337" s="16">
        <f t="shared" si="154"/>
        <v>30620.01</v>
      </c>
      <c r="Z337" s="16">
        <f t="shared" si="155"/>
        <v>32500.19</v>
      </c>
      <c r="AA337" s="16">
        <f t="shared" si="156"/>
        <v>32153.25</v>
      </c>
      <c r="AB337" s="16">
        <f t="shared" si="165"/>
        <v>27206.6</v>
      </c>
      <c r="AC337" s="16">
        <f t="shared" si="157"/>
        <v>29679.919999999998</v>
      </c>
      <c r="AD337" s="16">
        <f>ROUND($E$3*D337*M337*$E$4*85%,2)</f>
        <v>35863.24</v>
      </c>
      <c r="AE337" s="16">
        <f t="shared" si="158"/>
        <v>13821.53</v>
      </c>
      <c r="AF337" s="16">
        <f t="shared" si="159"/>
        <v>16003.88</v>
      </c>
      <c r="AG337" s="16">
        <f t="shared" si="160"/>
        <v>18011.77</v>
      </c>
      <c r="AH337" s="16">
        <f t="shared" si="161"/>
        <v>19117.759999999998</v>
      </c>
      <c r="AI337" s="16">
        <f t="shared" si="162"/>
        <v>18913.68</v>
      </c>
      <c r="AJ337" s="16">
        <f t="shared" si="166"/>
        <v>16003.88</v>
      </c>
      <c r="AK337" s="16">
        <f t="shared" si="163"/>
        <v>17458.78</v>
      </c>
      <c r="AL337" s="16">
        <f>ROUND($E$3*D337*M337*$E$4*50%,2)</f>
        <v>21096.02</v>
      </c>
      <c r="AN337" s="38"/>
      <c r="AO337" s="38"/>
    </row>
    <row r="338" spans="1:41" ht="25.5">
      <c r="A338" s="1">
        <v>324</v>
      </c>
      <c r="B338" s="1" t="s">
        <v>656</v>
      </c>
      <c r="C338" s="9" t="s">
        <v>657</v>
      </c>
      <c r="D338" s="10">
        <v>2.76</v>
      </c>
      <c r="E338" s="1" t="s">
        <v>5</v>
      </c>
      <c r="F338" s="1" t="s">
        <v>5</v>
      </c>
      <c r="G338" s="24">
        <f t="shared" si="167"/>
        <v>0.95</v>
      </c>
      <c r="H338" s="24">
        <f t="shared" si="168"/>
        <v>1.1000000000000001</v>
      </c>
      <c r="I338" s="24">
        <f t="shared" si="169"/>
        <v>1.2</v>
      </c>
      <c r="J338" s="24">
        <f t="shared" si="170"/>
        <v>1.3</v>
      </c>
      <c r="K338" s="24">
        <f t="shared" si="171"/>
        <v>1.1000000000000001</v>
      </c>
      <c r="L338" s="24">
        <f t="shared" si="172"/>
        <v>1.2</v>
      </c>
      <c r="M338" s="24">
        <f t="shared" si="173"/>
        <v>1.45</v>
      </c>
      <c r="N338" s="24"/>
      <c r="O338" s="16">
        <f t="shared" si="146"/>
        <v>61035.89</v>
      </c>
      <c r="P338" s="16">
        <f t="shared" si="147"/>
        <v>70673.14</v>
      </c>
      <c r="Q338" s="16">
        <f t="shared" si="148"/>
        <v>79539.990000000005</v>
      </c>
      <c r="R338" s="16">
        <f t="shared" si="149"/>
        <v>84424.02</v>
      </c>
      <c r="S338" s="16">
        <f t="shared" si="150"/>
        <v>83522.8</v>
      </c>
      <c r="T338" s="16">
        <f t="shared" si="164"/>
        <v>70673.14</v>
      </c>
      <c r="U338" s="16">
        <f t="shared" si="151"/>
        <v>77097.97</v>
      </c>
      <c r="V338" s="16">
        <f>ROUND($E$3*D338*M338*$E$4,2)</f>
        <v>93160.04</v>
      </c>
      <c r="W338" s="16">
        <f t="shared" si="152"/>
        <v>51880.51</v>
      </c>
      <c r="X338" s="16">
        <f t="shared" si="153"/>
        <v>60072.17</v>
      </c>
      <c r="Y338" s="16">
        <f t="shared" si="154"/>
        <v>67608.990000000005</v>
      </c>
      <c r="Z338" s="16">
        <f t="shared" si="155"/>
        <v>71760.42</v>
      </c>
      <c r="AA338" s="16">
        <f t="shared" si="156"/>
        <v>70994.38</v>
      </c>
      <c r="AB338" s="16">
        <f t="shared" si="165"/>
        <v>60072.17</v>
      </c>
      <c r="AC338" s="16">
        <f t="shared" si="157"/>
        <v>65533.27</v>
      </c>
      <c r="AD338" s="16">
        <f>ROUND($E$3*D338*M338*$E$4*85%,2)</f>
        <v>79186.039999999994</v>
      </c>
      <c r="AE338" s="16">
        <f t="shared" si="158"/>
        <v>30517.95</v>
      </c>
      <c r="AF338" s="16">
        <f t="shared" si="159"/>
        <v>35336.57</v>
      </c>
      <c r="AG338" s="16">
        <f t="shared" si="160"/>
        <v>39769.99</v>
      </c>
      <c r="AH338" s="16">
        <f t="shared" si="161"/>
        <v>42212.01</v>
      </c>
      <c r="AI338" s="16">
        <f t="shared" si="162"/>
        <v>41761.4</v>
      </c>
      <c r="AJ338" s="16">
        <f t="shared" si="166"/>
        <v>35336.57</v>
      </c>
      <c r="AK338" s="16">
        <f t="shared" si="163"/>
        <v>38548.980000000003</v>
      </c>
      <c r="AL338" s="16">
        <f>ROUND($E$3*D338*M338*$E$4*50%,2)</f>
        <v>46580.02</v>
      </c>
      <c r="AN338" s="38"/>
      <c r="AO338" s="38"/>
    </row>
    <row r="339" spans="1:41" ht="38.25">
      <c r="A339" s="1">
        <v>325</v>
      </c>
      <c r="B339" s="1" t="s">
        <v>658</v>
      </c>
      <c r="C339" s="9" t="s">
        <v>659</v>
      </c>
      <c r="D339" s="10">
        <v>0.76</v>
      </c>
      <c r="E339" s="1" t="s">
        <v>5</v>
      </c>
      <c r="F339" s="1" t="s">
        <v>5</v>
      </c>
      <c r="G339" s="24">
        <f t="shared" si="167"/>
        <v>0.95</v>
      </c>
      <c r="H339" s="24">
        <f t="shared" si="168"/>
        <v>1.1000000000000001</v>
      </c>
      <c r="I339" s="24">
        <f t="shared" si="169"/>
        <v>1.2</v>
      </c>
      <c r="J339" s="24">
        <f t="shared" si="170"/>
        <v>1.3</v>
      </c>
      <c r="K339" s="24">
        <f t="shared" si="171"/>
        <v>1.1000000000000001</v>
      </c>
      <c r="L339" s="24">
        <f t="shared" si="172"/>
        <v>1.2</v>
      </c>
      <c r="M339" s="24">
        <f t="shared" si="173"/>
        <v>1.45</v>
      </c>
      <c r="N339" s="24"/>
      <c r="O339" s="16">
        <f t="shared" si="146"/>
        <v>16806.98</v>
      </c>
      <c r="P339" s="16">
        <f t="shared" si="147"/>
        <v>19460.72</v>
      </c>
      <c r="Q339" s="16">
        <f t="shared" si="148"/>
        <v>21902.31</v>
      </c>
      <c r="R339" s="16">
        <f t="shared" si="149"/>
        <v>23247.19</v>
      </c>
      <c r="S339" s="16">
        <f t="shared" si="150"/>
        <v>22999.03</v>
      </c>
      <c r="T339" s="16">
        <f t="shared" si="164"/>
        <v>19460.72</v>
      </c>
      <c r="U339" s="16">
        <f t="shared" si="151"/>
        <v>21229.88</v>
      </c>
      <c r="V339" s="16">
        <f>ROUND($E$3*D339*M339*$E$4,2)</f>
        <v>25652.77</v>
      </c>
      <c r="W339" s="16">
        <f t="shared" si="152"/>
        <v>14285.94</v>
      </c>
      <c r="X339" s="16">
        <f t="shared" si="153"/>
        <v>16541.61</v>
      </c>
      <c r="Y339" s="16">
        <f t="shared" si="154"/>
        <v>18616.97</v>
      </c>
      <c r="Z339" s="16">
        <f t="shared" si="155"/>
        <v>19760.11</v>
      </c>
      <c r="AA339" s="16">
        <f t="shared" si="156"/>
        <v>19549.18</v>
      </c>
      <c r="AB339" s="16">
        <f t="shared" si="165"/>
        <v>16541.61</v>
      </c>
      <c r="AC339" s="16">
        <f t="shared" si="157"/>
        <v>18045.39</v>
      </c>
      <c r="AD339" s="16">
        <f>ROUND($E$3*D339*M339*$E$4*85%,2)</f>
        <v>21804.85</v>
      </c>
      <c r="AE339" s="16">
        <f t="shared" si="158"/>
        <v>8403.49</v>
      </c>
      <c r="AF339" s="16">
        <f t="shared" si="159"/>
        <v>9730.36</v>
      </c>
      <c r="AG339" s="16">
        <f t="shared" si="160"/>
        <v>10951.16</v>
      </c>
      <c r="AH339" s="16">
        <f t="shared" si="161"/>
        <v>11623.6</v>
      </c>
      <c r="AI339" s="16">
        <f t="shared" si="162"/>
        <v>11499.52</v>
      </c>
      <c r="AJ339" s="16">
        <f t="shared" si="166"/>
        <v>9730.36</v>
      </c>
      <c r="AK339" s="16">
        <f t="shared" si="163"/>
        <v>10614.94</v>
      </c>
      <c r="AL339" s="16">
        <f>ROUND($E$3*D339*M339*$E$4*50%,2)</f>
        <v>12826.38</v>
      </c>
      <c r="AN339" s="38"/>
      <c r="AO339" s="38"/>
    </row>
    <row r="340" spans="1:41" ht="26.25" customHeight="1">
      <c r="A340" s="1">
        <v>326</v>
      </c>
      <c r="B340" s="1" t="s">
        <v>660</v>
      </c>
      <c r="C340" s="9" t="s">
        <v>661</v>
      </c>
      <c r="D340" s="10">
        <v>1.06</v>
      </c>
      <c r="E340" s="1" t="s">
        <v>5</v>
      </c>
      <c r="F340" s="1" t="s">
        <v>5</v>
      </c>
      <c r="G340" s="24">
        <f t="shared" si="167"/>
        <v>0.95</v>
      </c>
      <c r="H340" s="24">
        <f t="shared" si="168"/>
        <v>1.1000000000000001</v>
      </c>
      <c r="I340" s="24">
        <f t="shared" si="169"/>
        <v>1.2</v>
      </c>
      <c r="J340" s="24">
        <f t="shared" si="170"/>
        <v>1.3</v>
      </c>
      <c r="K340" s="24">
        <f t="shared" si="171"/>
        <v>1.1000000000000001</v>
      </c>
      <c r="L340" s="24">
        <f t="shared" si="172"/>
        <v>1.2</v>
      </c>
      <c r="M340" s="24">
        <f t="shared" si="173"/>
        <v>1.45</v>
      </c>
      <c r="N340" s="24"/>
      <c r="O340" s="16">
        <f t="shared" si="146"/>
        <v>23441.32</v>
      </c>
      <c r="P340" s="16">
        <f t="shared" si="147"/>
        <v>27142.58</v>
      </c>
      <c r="Q340" s="16">
        <f t="shared" si="148"/>
        <v>30547.97</v>
      </c>
      <c r="R340" s="16">
        <f t="shared" si="149"/>
        <v>32423.72</v>
      </c>
      <c r="S340" s="16">
        <f t="shared" si="150"/>
        <v>32077.599999999999</v>
      </c>
      <c r="T340" s="16">
        <f t="shared" si="164"/>
        <v>27142.58</v>
      </c>
      <c r="U340" s="16">
        <f t="shared" si="151"/>
        <v>29610.09</v>
      </c>
      <c r="V340" s="16">
        <f>ROUND($E$3*D340*M340*$E$4,2)</f>
        <v>35778.86</v>
      </c>
      <c r="W340" s="16">
        <f t="shared" si="152"/>
        <v>19925.12</v>
      </c>
      <c r="X340" s="16">
        <f t="shared" si="153"/>
        <v>23071.19</v>
      </c>
      <c r="Y340" s="16">
        <f t="shared" si="154"/>
        <v>25965.77</v>
      </c>
      <c r="Z340" s="16">
        <f t="shared" si="155"/>
        <v>27560.16</v>
      </c>
      <c r="AA340" s="16">
        <f t="shared" si="156"/>
        <v>27265.96</v>
      </c>
      <c r="AB340" s="16">
        <f t="shared" si="165"/>
        <v>23071.19</v>
      </c>
      <c r="AC340" s="16">
        <f t="shared" si="157"/>
        <v>25168.58</v>
      </c>
      <c r="AD340" s="16">
        <f>ROUND($E$3*D340*M340*$E$4*85%,2)</f>
        <v>30412.03</v>
      </c>
      <c r="AE340" s="16">
        <f t="shared" si="158"/>
        <v>11720.66</v>
      </c>
      <c r="AF340" s="16">
        <f t="shared" si="159"/>
        <v>13571.29</v>
      </c>
      <c r="AG340" s="16">
        <f t="shared" si="160"/>
        <v>15273.98</v>
      </c>
      <c r="AH340" s="16">
        <f t="shared" si="161"/>
        <v>16211.86</v>
      </c>
      <c r="AI340" s="16">
        <f t="shared" si="162"/>
        <v>16038.8</v>
      </c>
      <c r="AJ340" s="16">
        <f t="shared" si="166"/>
        <v>13571.29</v>
      </c>
      <c r="AK340" s="16">
        <f t="shared" si="163"/>
        <v>14805.04</v>
      </c>
      <c r="AL340" s="16">
        <f>ROUND($E$3*D340*M340*$E$4*50%,2)</f>
        <v>17889.43</v>
      </c>
      <c r="AN340" s="38"/>
      <c r="AO340" s="38"/>
    </row>
    <row r="341" spans="1:41" ht="26.25" customHeight="1">
      <c r="A341" s="1">
        <v>327</v>
      </c>
      <c r="B341" s="1" t="s">
        <v>662</v>
      </c>
      <c r="C341" s="9" t="s">
        <v>663</v>
      </c>
      <c r="D341" s="10">
        <v>1.1599999999999999</v>
      </c>
      <c r="E341" s="1" t="s">
        <v>5</v>
      </c>
      <c r="F341" s="1" t="s">
        <v>5</v>
      </c>
      <c r="G341" s="24">
        <f t="shared" si="167"/>
        <v>0.95</v>
      </c>
      <c r="H341" s="24">
        <f t="shared" si="168"/>
        <v>1.1000000000000001</v>
      </c>
      <c r="I341" s="24">
        <f t="shared" si="169"/>
        <v>1.2</v>
      </c>
      <c r="J341" s="24">
        <f t="shared" si="170"/>
        <v>1.3</v>
      </c>
      <c r="K341" s="24">
        <f t="shared" si="171"/>
        <v>1.1000000000000001</v>
      </c>
      <c r="L341" s="24">
        <f t="shared" si="172"/>
        <v>1.2</v>
      </c>
      <c r="M341" s="24">
        <f t="shared" si="173"/>
        <v>1.45</v>
      </c>
      <c r="N341" s="24"/>
      <c r="O341" s="16">
        <f t="shared" ref="O341:O373" si="174">ROUND($E$3*D341*G341*$E$4,2)</f>
        <v>25652.77</v>
      </c>
      <c r="P341" s="16">
        <f t="shared" ref="P341:P373" si="175">ROUND($E$3*D341*H341*$E$4,2)</f>
        <v>29703.200000000001</v>
      </c>
      <c r="Q341" s="16">
        <f t="shared" ref="Q341:Q373" si="176">ROUND($E$3*D341*I341*$E$5,2)</f>
        <v>33429.85</v>
      </c>
      <c r="R341" s="16">
        <f t="shared" ref="R341:R373" si="177">ROUND($E$3*D341*I341*$E$6,2)</f>
        <v>35482.559999999998</v>
      </c>
      <c r="S341" s="16">
        <f t="shared" ref="S341:S373" si="178">ROUND($E$3*D341*J341*$E$4,2)</f>
        <v>35103.78</v>
      </c>
      <c r="T341" s="16">
        <f t="shared" si="164"/>
        <v>29703.200000000001</v>
      </c>
      <c r="U341" s="16">
        <f t="shared" ref="U341:U373" si="179">ROUND($E$3*D341*L341*$E$4,2)</f>
        <v>32403.49</v>
      </c>
      <c r="V341" s="16">
        <f>ROUND($E$3*D341*M341*$E$4,2)</f>
        <v>39154.22</v>
      </c>
      <c r="W341" s="16">
        <f t="shared" ref="W341:W373" si="180">ROUND($E$3*D341*G341*$E$4*85%,2)</f>
        <v>21804.85</v>
      </c>
      <c r="X341" s="16">
        <f t="shared" ref="X341:X373" si="181">ROUND($E$3*D341*H341*$E$4*85%,2)</f>
        <v>25247.72</v>
      </c>
      <c r="Y341" s="16">
        <f t="shared" ref="Y341:Y373" si="182">ROUND($E$3*D341*I341*$E$5*85%,2)</f>
        <v>28415.37</v>
      </c>
      <c r="Z341" s="16">
        <f t="shared" ref="Z341:Z373" si="183">ROUND($E$3*D341*I341*$E$6*85%,2)</f>
        <v>30160.18</v>
      </c>
      <c r="AA341" s="16">
        <f t="shared" ref="AA341:AA373" si="184">ROUND($E$3*D341*J341*$E$4*85%,2)</f>
        <v>29838.22</v>
      </c>
      <c r="AB341" s="16">
        <f t="shared" si="165"/>
        <v>25247.72</v>
      </c>
      <c r="AC341" s="16">
        <f t="shared" ref="AC341:AC373" si="185">ROUND($E$3*D341*L341*$E$4*85%,2)</f>
        <v>27542.97</v>
      </c>
      <c r="AD341" s="16">
        <f>ROUND($E$3*D341*M341*$E$4*85%,2)</f>
        <v>33281.089999999997</v>
      </c>
      <c r="AE341" s="16">
        <f t="shared" ref="AE341:AE373" si="186">ROUND($E$3*D341*G341*$E$4*50%,2)</f>
        <v>12826.38</v>
      </c>
      <c r="AF341" s="16">
        <f t="shared" ref="AF341:AF373" si="187">ROUND($E$3*D341*H341*$E$4*50%,2)</f>
        <v>14851.6</v>
      </c>
      <c r="AG341" s="16">
        <f t="shared" ref="AG341:AG373" si="188">ROUND($E$3*D341*I341*$E$5*50%,2)</f>
        <v>16714.919999999998</v>
      </c>
      <c r="AH341" s="16">
        <f t="shared" ref="AH341:AH373" si="189">ROUND($E$3*D341*I341*$E$6*50%,2)</f>
        <v>17741.28</v>
      </c>
      <c r="AI341" s="16">
        <f t="shared" ref="AI341:AI373" si="190">ROUND($E$3*D341*J341*$E$4*50%,2)</f>
        <v>17551.89</v>
      </c>
      <c r="AJ341" s="16">
        <f t="shared" si="166"/>
        <v>14851.6</v>
      </c>
      <c r="AK341" s="16">
        <f t="shared" ref="AK341:AK373" si="191">ROUND($E$3*D341*L341*$E$4*50%,2)</f>
        <v>16201.75</v>
      </c>
      <c r="AL341" s="16">
        <f>ROUND($E$3*D341*M341*$E$4*50%,2)</f>
        <v>19577.11</v>
      </c>
      <c r="AN341" s="38"/>
      <c r="AO341" s="38"/>
    </row>
    <row r="342" spans="1:41" ht="26.25" customHeight="1">
      <c r="A342" s="1">
        <v>328</v>
      </c>
      <c r="B342" s="1" t="s">
        <v>664</v>
      </c>
      <c r="C342" s="9" t="s">
        <v>665</v>
      </c>
      <c r="D342" s="10">
        <v>3.32</v>
      </c>
      <c r="E342" s="1" t="s">
        <v>5</v>
      </c>
      <c r="F342" s="1" t="s">
        <v>5</v>
      </c>
      <c r="G342" s="24">
        <f t="shared" si="167"/>
        <v>0.95</v>
      </c>
      <c r="H342" s="24">
        <f t="shared" si="168"/>
        <v>1.1000000000000001</v>
      </c>
      <c r="I342" s="24">
        <f t="shared" si="169"/>
        <v>1.2</v>
      </c>
      <c r="J342" s="24">
        <f t="shared" si="170"/>
        <v>1.3</v>
      </c>
      <c r="K342" s="24">
        <f t="shared" si="171"/>
        <v>1.1000000000000001</v>
      </c>
      <c r="L342" s="24">
        <f t="shared" si="172"/>
        <v>1.2</v>
      </c>
      <c r="M342" s="24">
        <f t="shared" si="173"/>
        <v>1.45</v>
      </c>
      <c r="N342" s="24"/>
      <c r="O342" s="16">
        <f t="shared" si="174"/>
        <v>73419.990000000005</v>
      </c>
      <c r="P342" s="16">
        <f t="shared" si="175"/>
        <v>85012.61</v>
      </c>
      <c r="Q342" s="16">
        <f t="shared" si="176"/>
        <v>95678.53</v>
      </c>
      <c r="R342" s="16">
        <f t="shared" si="177"/>
        <v>101553.53</v>
      </c>
      <c r="S342" s="16">
        <f t="shared" si="178"/>
        <v>100469.45</v>
      </c>
      <c r="T342" s="16">
        <f t="shared" si="164"/>
        <v>85012.61</v>
      </c>
      <c r="U342" s="16">
        <f t="shared" si="179"/>
        <v>92741.03</v>
      </c>
      <c r="V342" s="16">
        <f>ROUND($E$3*D342*M342*$E$4,2)</f>
        <v>112062.08</v>
      </c>
      <c r="W342" s="16">
        <f t="shared" si="180"/>
        <v>62406.99</v>
      </c>
      <c r="X342" s="16">
        <f t="shared" si="181"/>
        <v>72260.72</v>
      </c>
      <c r="Y342" s="16">
        <f t="shared" si="182"/>
        <v>81326.75</v>
      </c>
      <c r="Z342" s="16">
        <f t="shared" si="183"/>
        <v>86320.5</v>
      </c>
      <c r="AA342" s="16">
        <f t="shared" si="184"/>
        <v>85399.039999999994</v>
      </c>
      <c r="AB342" s="16">
        <f t="shared" si="165"/>
        <v>72260.72</v>
      </c>
      <c r="AC342" s="16">
        <f t="shared" si="185"/>
        <v>78829.88</v>
      </c>
      <c r="AD342" s="16">
        <f>ROUND($E$3*D342*M342*$E$4*85%,2)</f>
        <v>95252.77</v>
      </c>
      <c r="AE342" s="16">
        <f t="shared" si="186"/>
        <v>36709.99</v>
      </c>
      <c r="AF342" s="16">
        <f t="shared" si="187"/>
        <v>42506.31</v>
      </c>
      <c r="AG342" s="16">
        <f t="shared" si="188"/>
        <v>47839.27</v>
      </c>
      <c r="AH342" s="16">
        <f t="shared" si="189"/>
        <v>50776.77</v>
      </c>
      <c r="AI342" s="16">
        <f t="shared" si="190"/>
        <v>50234.73</v>
      </c>
      <c r="AJ342" s="16">
        <f t="shared" si="166"/>
        <v>42506.31</v>
      </c>
      <c r="AK342" s="16">
        <f t="shared" si="191"/>
        <v>46370.52</v>
      </c>
      <c r="AL342" s="16">
        <f>ROUND($E$3*D342*M342*$E$4*50%,2)</f>
        <v>56031.040000000001</v>
      </c>
      <c r="AN342" s="38"/>
      <c r="AO342" s="38"/>
    </row>
    <row r="343" spans="1:41" ht="25.5">
      <c r="A343" s="1">
        <v>329</v>
      </c>
      <c r="B343" s="1" t="s">
        <v>666</v>
      </c>
      <c r="C343" s="9" t="s">
        <v>667</v>
      </c>
      <c r="D343" s="10">
        <v>4.32</v>
      </c>
      <c r="E343" s="1" t="s">
        <v>38</v>
      </c>
      <c r="F343" s="1" t="s">
        <v>5</v>
      </c>
      <c r="G343" s="24">
        <v>1</v>
      </c>
      <c r="H343" s="24">
        <v>1</v>
      </c>
      <c r="I343" s="24">
        <f t="shared" si="169"/>
        <v>1.2</v>
      </c>
      <c r="J343" s="24">
        <v>1</v>
      </c>
      <c r="K343" s="24">
        <f t="shared" si="171"/>
        <v>1</v>
      </c>
      <c r="L343" s="24">
        <v>1</v>
      </c>
      <c r="M343" s="24">
        <v>1</v>
      </c>
      <c r="N343" s="24"/>
      <c r="O343" s="16">
        <f t="shared" si="174"/>
        <v>100562.57</v>
      </c>
      <c r="P343" s="16">
        <f t="shared" si="175"/>
        <v>100562.57</v>
      </c>
      <c r="Q343" s="16">
        <f t="shared" si="176"/>
        <v>124497.37</v>
      </c>
      <c r="R343" s="16">
        <f t="shared" si="177"/>
        <v>132141.94</v>
      </c>
      <c r="S343" s="16">
        <f t="shared" si="178"/>
        <v>100562.57</v>
      </c>
      <c r="T343" s="16">
        <f t="shared" si="164"/>
        <v>100562.57</v>
      </c>
      <c r="U343" s="16">
        <f t="shared" si="179"/>
        <v>100562.57</v>
      </c>
      <c r="V343" s="16">
        <f>ROUND($E$3*D343*M343*$E$4,2)</f>
        <v>100562.57</v>
      </c>
      <c r="W343" s="16">
        <f t="shared" si="180"/>
        <v>85478.18</v>
      </c>
      <c r="X343" s="16">
        <f t="shared" si="181"/>
        <v>85478.18</v>
      </c>
      <c r="Y343" s="16">
        <f t="shared" si="182"/>
        <v>105822.76</v>
      </c>
      <c r="Z343" s="16">
        <f t="shared" si="183"/>
        <v>112320.65</v>
      </c>
      <c r="AA343" s="16">
        <f t="shared" si="184"/>
        <v>85478.18</v>
      </c>
      <c r="AB343" s="16">
        <f t="shared" si="165"/>
        <v>85478.18</v>
      </c>
      <c r="AC343" s="16">
        <f t="shared" si="185"/>
        <v>85478.18</v>
      </c>
      <c r="AD343" s="16">
        <f>ROUND($E$3*D343*M343*$E$4*85%,2)</f>
        <v>85478.18</v>
      </c>
      <c r="AE343" s="16">
        <f t="shared" si="186"/>
        <v>50281.279999999999</v>
      </c>
      <c r="AF343" s="16">
        <f t="shared" si="187"/>
        <v>50281.279999999999</v>
      </c>
      <c r="AG343" s="16">
        <f t="shared" si="188"/>
        <v>62248.68</v>
      </c>
      <c r="AH343" s="16">
        <f t="shared" si="189"/>
        <v>66070.97</v>
      </c>
      <c r="AI343" s="16">
        <f t="shared" si="190"/>
        <v>50281.279999999999</v>
      </c>
      <c r="AJ343" s="16">
        <f t="shared" si="166"/>
        <v>50281.279999999999</v>
      </c>
      <c r="AK343" s="16">
        <f t="shared" si="191"/>
        <v>50281.279999999999</v>
      </c>
      <c r="AL343" s="16">
        <f>ROUND($E$3*D343*M343*$E$4*50%,2)</f>
        <v>50281.279999999999</v>
      </c>
      <c r="AN343" s="38"/>
      <c r="AO343" s="38"/>
    </row>
    <row r="344" spans="1:41" ht="26.25" customHeight="1">
      <c r="A344" s="1">
        <v>330</v>
      </c>
      <c r="B344" s="1" t="s">
        <v>668</v>
      </c>
      <c r="C344" s="9" t="s">
        <v>669</v>
      </c>
      <c r="D344" s="10">
        <v>3.5</v>
      </c>
      <c r="E344" s="1" t="s">
        <v>5</v>
      </c>
      <c r="F344" s="1" t="s">
        <v>5</v>
      </c>
      <c r="G344" s="24">
        <f t="shared" si="167"/>
        <v>0.95</v>
      </c>
      <c r="H344" s="24">
        <f t="shared" si="168"/>
        <v>1.1000000000000001</v>
      </c>
      <c r="I344" s="24">
        <f t="shared" si="169"/>
        <v>1.2</v>
      </c>
      <c r="J344" s="24">
        <f t="shared" si="170"/>
        <v>1.3</v>
      </c>
      <c r="K344" s="24">
        <f t="shared" si="171"/>
        <v>1.1000000000000001</v>
      </c>
      <c r="L344" s="24">
        <f t="shared" si="172"/>
        <v>1.2</v>
      </c>
      <c r="M344" s="24">
        <f t="shared" si="173"/>
        <v>1.45</v>
      </c>
      <c r="N344" s="24"/>
      <c r="O344" s="16">
        <f t="shared" si="174"/>
        <v>77400.59</v>
      </c>
      <c r="P344" s="16">
        <f t="shared" si="175"/>
        <v>89621.73</v>
      </c>
      <c r="Q344" s="16">
        <f t="shared" si="176"/>
        <v>100865.92</v>
      </c>
      <c r="R344" s="16">
        <f t="shared" si="177"/>
        <v>107059.44</v>
      </c>
      <c r="S344" s="16">
        <f t="shared" si="178"/>
        <v>105916.59</v>
      </c>
      <c r="T344" s="16">
        <f t="shared" si="164"/>
        <v>89621.73</v>
      </c>
      <c r="U344" s="16">
        <f t="shared" si="179"/>
        <v>97769.16</v>
      </c>
      <c r="V344" s="16">
        <f>ROUND($E$3*D344*M344*$E$4,2)</f>
        <v>118137.74</v>
      </c>
      <c r="W344" s="16">
        <f t="shared" si="180"/>
        <v>65790.5</v>
      </c>
      <c r="X344" s="16">
        <f t="shared" si="181"/>
        <v>76178.47</v>
      </c>
      <c r="Y344" s="16">
        <f t="shared" si="182"/>
        <v>85736.03</v>
      </c>
      <c r="Z344" s="16">
        <f t="shared" si="183"/>
        <v>91000.53</v>
      </c>
      <c r="AA344" s="16">
        <f t="shared" si="184"/>
        <v>90029.1</v>
      </c>
      <c r="AB344" s="16">
        <f t="shared" si="165"/>
        <v>76178.47</v>
      </c>
      <c r="AC344" s="16">
        <f t="shared" si="185"/>
        <v>83103.789999999994</v>
      </c>
      <c r="AD344" s="16">
        <f>ROUND($E$3*D344*M344*$E$4*85%,2)</f>
        <v>100417.08</v>
      </c>
      <c r="AE344" s="16">
        <f t="shared" si="186"/>
        <v>38700.29</v>
      </c>
      <c r="AF344" s="16">
        <f t="shared" si="187"/>
        <v>44810.87</v>
      </c>
      <c r="AG344" s="16">
        <f t="shared" si="188"/>
        <v>50432.959999999999</v>
      </c>
      <c r="AH344" s="16">
        <f t="shared" si="189"/>
        <v>53529.72</v>
      </c>
      <c r="AI344" s="16">
        <f t="shared" si="190"/>
        <v>52958.3</v>
      </c>
      <c r="AJ344" s="16">
        <f t="shared" si="166"/>
        <v>44810.87</v>
      </c>
      <c r="AK344" s="16">
        <f t="shared" si="191"/>
        <v>48884.58</v>
      </c>
      <c r="AL344" s="16">
        <f>ROUND($E$3*D344*M344*$E$4*50%,2)</f>
        <v>59068.87</v>
      </c>
      <c r="AN344" s="38"/>
      <c r="AO344" s="38"/>
    </row>
    <row r="345" spans="1:41" ht="38.25">
      <c r="A345" s="1">
        <v>331</v>
      </c>
      <c r="B345" s="1" t="s">
        <v>670</v>
      </c>
      <c r="C345" s="9" t="s">
        <v>671</v>
      </c>
      <c r="D345" s="10">
        <v>5.35</v>
      </c>
      <c r="E345" s="1" t="s">
        <v>38</v>
      </c>
      <c r="F345" s="1" t="s">
        <v>5</v>
      </c>
      <c r="G345" s="24">
        <v>1</v>
      </c>
      <c r="H345" s="24">
        <v>1</v>
      </c>
      <c r="I345" s="24">
        <f t="shared" si="169"/>
        <v>1.2</v>
      </c>
      <c r="J345" s="24">
        <v>1</v>
      </c>
      <c r="K345" s="24">
        <f t="shared" si="171"/>
        <v>1</v>
      </c>
      <c r="L345" s="24">
        <v>1</v>
      </c>
      <c r="M345" s="24">
        <v>1</v>
      </c>
      <c r="N345" s="24"/>
      <c r="O345" s="16">
        <f t="shared" si="174"/>
        <v>124539.29</v>
      </c>
      <c r="P345" s="16">
        <f t="shared" si="175"/>
        <v>124539.29</v>
      </c>
      <c r="Q345" s="16">
        <f t="shared" si="176"/>
        <v>154180.76999999999</v>
      </c>
      <c r="R345" s="16">
        <f t="shared" si="177"/>
        <v>163648.01</v>
      </c>
      <c r="S345" s="16">
        <f t="shared" si="178"/>
        <v>124539.29</v>
      </c>
      <c r="T345" s="16">
        <f t="shared" si="164"/>
        <v>124539.29</v>
      </c>
      <c r="U345" s="16">
        <f t="shared" si="179"/>
        <v>124539.29</v>
      </c>
      <c r="V345" s="16">
        <f>ROUND($E$3*D345*M345*$E$4,2)</f>
        <v>124539.29</v>
      </c>
      <c r="W345" s="16">
        <f t="shared" si="180"/>
        <v>105858.4</v>
      </c>
      <c r="X345" s="16">
        <f t="shared" si="181"/>
        <v>105858.4</v>
      </c>
      <c r="Y345" s="16">
        <f t="shared" si="182"/>
        <v>131053.65</v>
      </c>
      <c r="Z345" s="16">
        <f t="shared" si="183"/>
        <v>139100.81</v>
      </c>
      <c r="AA345" s="16">
        <f t="shared" si="184"/>
        <v>105858.4</v>
      </c>
      <c r="AB345" s="16">
        <f t="shared" si="165"/>
        <v>105858.4</v>
      </c>
      <c r="AC345" s="16">
        <f t="shared" si="185"/>
        <v>105858.4</v>
      </c>
      <c r="AD345" s="16">
        <f>ROUND($E$3*D345*M345*$E$4*85%,2)</f>
        <v>105858.4</v>
      </c>
      <c r="AE345" s="16">
        <f t="shared" si="186"/>
        <v>62269.65</v>
      </c>
      <c r="AF345" s="16">
        <f t="shared" si="187"/>
        <v>62269.65</v>
      </c>
      <c r="AG345" s="16">
        <f t="shared" si="188"/>
        <v>77090.38</v>
      </c>
      <c r="AH345" s="16">
        <f t="shared" si="189"/>
        <v>81824</v>
      </c>
      <c r="AI345" s="16">
        <f t="shared" si="190"/>
        <v>62269.65</v>
      </c>
      <c r="AJ345" s="16">
        <f t="shared" si="166"/>
        <v>62269.65</v>
      </c>
      <c r="AK345" s="16">
        <f t="shared" si="191"/>
        <v>62269.65</v>
      </c>
      <c r="AL345" s="16">
        <f>ROUND($E$3*D345*M345*$E$4*50%,2)</f>
        <v>62269.65</v>
      </c>
      <c r="AN345" s="38"/>
      <c r="AO345" s="38"/>
    </row>
    <row r="346" spans="1:41" ht="38.25">
      <c r="A346" s="1">
        <v>332</v>
      </c>
      <c r="B346" s="1" t="s">
        <v>672</v>
      </c>
      <c r="C346" s="9" t="s">
        <v>673</v>
      </c>
      <c r="D346" s="10">
        <v>0.32</v>
      </c>
      <c r="E346" s="1" t="s">
        <v>5</v>
      </c>
      <c r="F346" s="1" t="s">
        <v>5</v>
      </c>
      <c r="G346" s="24">
        <f t="shared" si="167"/>
        <v>0.95</v>
      </c>
      <c r="H346" s="24">
        <f t="shared" si="168"/>
        <v>1.1000000000000001</v>
      </c>
      <c r="I346" s="24">
        <f t="shared" si="169"/>
        <v>1.2</v>
      </c>
      <c r="J346" s="24">
        <f t="shared" si="170"/>
        <v>1.3</v>
      </c>
      <c r="K346" s="24">
        <f t="shared" si="171"/>
        <v>1.1000000000000001</v>
      </c>
      <c r="L346" s="24">
        <f t="shared" si="172"/>
        <v>1.2</v>
      </c>
      <c r="M346" s="24">
        <f t="shared" si="173"/>
        <v>1.45</v>
      </c>
      <c r="N346" s="24"/>
      <c r="O346" s="16">
        <f t="shared" si="174"/>
        <v>7076.63</v>
      </c>
      <c r="P346" s="16">
        <f t="shared" si="175"/>
        <v>8193.99</v>
      </c>
      <c r="Q346" s="16">
        <f t="shared" si="176"/>
        <v>9222.0300000000007</v>
      </c>
      <c r="R346" s="16">
        <f t="shared" si="177"/>
        <v>9788.2900000000009</v>
      </c>
      <c r="S346" s="16">
        <f t="shared" si="178"/>
        <v>9683.7999999999993</v>
      </c>
      <c r="T346" s="16">
        <f t="shared" si="164"/>
        <v>8193.99</v>
      </c>
      <c r="U346" s="16">
        <f t="shared" si="179"/>
        <v>8938.89</v>
      </c>
      <c r="V346" s="16">
        <f>ROUND($E$3*D346*M346*$E$4,2)</f>
        <v>10801.16</v>
      </c>
      <c r="W346" s="16">
        <f t="shared" si="180"/>
        <v>6015.13</v>
      </c>
      <c r="X346" s="16">
        <f t="shared" si="181"/>
        <v>6964.89</v>
      </c>
      <c r="Y346" s="16">
        <f t="shared" si="182"/>
        <v>7838.72</v>
      </c>
      <c r="Z346" s="16">
        <f t="shared" si="183"/>
        <v>8320.0499999999993</v>
      </c>
      <c r="AA346" s="16">
        <f t="shared" si="184"/>
        <v>8231.23</v>
      </c>
      <c r="AB346" s="16">
        <f t="shared" si="165"/>
        <v>6964.89</v>
      </c>
      <c r="AC346" s="16">
        <f t="shared" si="185"/>
        <v>7598.06</v>
      </c>
      <c r="AD346" s="16">
        <f>ROUND($E$3*D346*M346*$E$4*85%,2)</f>
        <v>9180.99</v>
      </c>
      <c r="AE346" s="16">
        <f t="shared" si="186"/>
        <v>3538.31</v>
      </c>
      <c r="AF346" s="16">
        <f t="shared" si="187"/>
        <v>4096.99</v>
      </c>
      <c r="AG346" s="16">
        <f t="shared" si="188"/>
        <v>4611.01</v>
      </c>
      <c r="AH346" s="16">
        <f t="shared" si="189"/>
        <v>4894.1499999999996</v>
      </c>
      <c r="AI346" s="16">
        <f t="shared" si="190"/>
        <v>4841.8999999999996</v>
      </c>
      <c r="AJ346" s="16">
        <f t="shared" si="166"/>
        <v>4096.99</v>
      </c>
      <c r="AK346" s="16">
        <f t="shared" si="191"/>
        <v>4469.45</v>
      </c>
      <c r="AL346" s="16">
        <f>ROUND($E$3*D346*M346*$E$4*50%,2)</f>
        <v>5400.58</v>
      </c>
      <c r="AN346" s="38"/>
      <c r="AO346" s="38"/>
    </row>
    <row r="347" spans="1:41" ht="38.25">
      <c r="A347" s="1">
        <v>333</v>
      </c>
      <c r="B347" s="1" t="s">
        <v>674</v>
      </c>
      <c r="C347" s="9" t="s">
        <v>675</v>
      </c>
      <c r="D347" s="10">
        <v>0.46</v>
      </c>
      <c r="E347" s="1" t="s">
        <v>5</v>
      </c>
      <c r="F347" s="1" t="s">
        <v>5</v>
      </c>
      <c r="G347" s="24">
        <f t="shared" si="167"/>
        <v>0.95</v>
      </c>
      <c r="H347" s="24">
        <f t="shared" si="168"/>
        <v>1.1000000000000001</v>
      </c>
      <c r="I347" s="24">
        <f t="shared" si="169"/>
        <v>1.2</v>
      </c>
      <c r="J347" s="24">
        <f t="shared" si="170"/>
        <v>1.3</v>
      </c>
      <c r="K347" s="24">
        <f t="shared" si="171"/>
        <v>1.1000000000000001</v>
      </c>
      <c r="L347" s="24">
        <f t="shared" si="172"/>
        <v>1.2</v>
      </c>
      <c r="M347" s="24">
        <f t="shared" si="173"/>
        <v>1.45</v>
      </c>
      <c r="N347" s="24"/>
      <c r="O347" s="16">
        <f t="shared" si="174"/>
        <v>10172.65</v>
      </c>
      <c r="P347" s="16">
        <f t="shared" si="175"/>
        <v>11778.86</v>
      </c>
      <c r="Q347" s="16">
        <f t="shared" si="176"/>
        <v>13256.66</v>
      </c>
      <c r="R347" s="16">
        <f t="shared" si="177"/>
        <v>14070.67</v>
      </c>
      <c r="S347" s="16">
        <f t="shared" si="178"/>
        <v>13920.47</v>
      </c>
      <c r="T347" s="16">
        <f t="shared" si="164"/>
        <v>11778.86</v>
      </c>
      <c r="U347" s="16">
        <f t="shared" si="179"/>
        <v>12849.66</v>
      </c>
      <c r="V347" s="16">
        <f>ROUND($E$3*D347*M347*$E$4,2)</f>
        <v>15526.67</v>
      </c>
      <c r="W347" s="16">
        <f t="shared" si="180"/>
        <v>8646.75</v>
      </c>
      <c r="X347" s="16">
        <f t="shared" si="181"/>
        <v>10012.030000000001</v>
      </c>
      <c r="Y347" s="16">
        <f t="shared" si="182"/>
        <v>11268.16</v>
      </c>
      <c r="Z347" s="16">
        <f t="shared" si="183"/>
        <v>11960.07</v>
      </c>
      <c r="AA347" s="16">
        <f t="shared" si="184"/>
        <v>11832.4</v>
      </c>
      <c r="AB347" s="16">
        <f t="shared" si="165"/>
        <v>10012.030000000001</v>
      </c>
      <c r="AC347" s="16">
        <f t="shared" si="185"/>
        <v>10922.21</v>
      </c>
      <c r="AD347" s="16">
        <f>ROUND($E$3*D347*M347*$E$4*85%,2)</f>
        <v>13197.67</v>
      </c>
      <c r="AE347" s="16">
        <f t="shared" si="186"/>
        <v>5086.32</v>
      </c>
      <c r="AF347" s="16">
        <f t="shared" si="187"/>
        <v>5889.43</v>
      </c>
      <c r="AG347" s="16">
        <f t="shared" si="188"/>
        <v>6628.33</v>
      </c>
      <c r="AH347" s="16">
        <f t="shared" si="189"/>
        <v>7035.33</v>
      </c>
      <c r="AI347" s="16">
        <f t="shared" si="190"/>
        <v>6960.23</v>
      </c>
      <c r="AJ347" s="16">
        <f t="shared" si="166"/>
        <v>5889.43</v>
      </c>
      <c r="AK347" s="16">
        <f t="shared" si="191"/>
        <v>6424.83</v>
      </c>
      <c r="AL347" s="16">
        <f>ROUND($E$3*D347*M347*$E$4*50%,2)</f>
        <v>7763.34</v>
      </c>
      <c r="AN347" s="38"/>
      <c r="AO347" s="38"/>
    </row>
    <row r="348" spans="1:41" ht="25.5">
      <c r="A348" s="1">
        <v>334</v>
      </c>
      <c r="B348" s="1" t="s">
        <v>676</v>
      </c>
      <c r="C348" s="9" t="s">
        <v>677</v>
      </c>
      <c r="D348" s="10">
        <v>8.4</v>
      </c>
      <c r="E348" s="1" t="s">
        <v>5</v>
      </c>
      <c r="F348" s="1" t="s">
        <v>5</v>
      </c>
      <c r="G348" s="24">
        <f t="shared" si="167"/>
        <v>0.95</v>
      </c>
      <c r="H348" s="24">
        <f t="shared" si="168"/>
        <v>1.1000000000000001</v>
      </c>
      <c r="I348" s="24">
        <f t="shared" si="169"/>
        <v>1.2</v>
      </c>
      <c r="J348" s="24">
        <f t="shared" si="170"/>
        <v>1.3</v>
      </c>
      <c r="K348" s="24">
        <f t="shared" si="171"/>
        <v>1.1000000000000001</v>
      </c>
      <c r="L348" s="24">
        <f t="shared" si="172"/>
        <v>1.2</v>
      </c>
      <c r="M348" s="24">
        <f t="shared" si="173"/>
        <v>1.45</v>
      </c>
      <c r="N348" s="24"/>
      <c r="O348" s="16">
        <f t="shared" si="174"/>
        <v>185761.41</v>
      </c>
      <c r="P348" s="16">
        <f t="shared" si="175"/>
        <v>215092.16</v>
      </c>
      <c r="Q348" s="16">
        <f t="shared" si="176"/>
        <v>242078.22</v>
      </c>
      <c r="R348" s="16">
        <f t="shared" si="177"/>
        <v>256942.67</v>
      </c>
      <c r="S348" s="16">
        <f t="shared" si="178"/>
        <v>254199.82</v>
      </c>
      <c r="T348" s="16">
        <f t="shared" si="164"/>
        <v>215092.16</v>
      </c>
      <c r="U348" s="16">
        <f t="shared" si="179"/>
        <v>234645.99</v>
      </c>
      <c r="V348" s="16">
        <f>ROUND($E$3*D348*M348*$E$4,2)</f>
        <v>283530.57</v>
      </c>
      <c r="W348" s="16">
        <f t="shared" si="180"/>
        <v>157897.20000000001</v>
      </c>
      <c r="X348" s="16">
        <f t="shared" si="181"/>
        <v>182828.33</v>
      </c>
      <c r="Y348" s="16">
        <f t="shared" si="182"/>
        <v>205766.48</v>
      </c>
      <c r="Z348" s="16">
        <f t="shared" si="183"/>
        <v>218401.27</v>
      </c>
      <c r="AA348" s="16">
        <f t="shared" si="184"/>
        <v>216069.85</v>
      </c>
      <c r="AB348" s="16">
        <f t="shared" si="165"/>
        <v>182828.33</v>
      </c>
      <c r="AC348" s="16">
        <f t="shared" si="185"/>
        <v>199449.09</v>
      </c>
      <c r="AD348" s="16">
        <f>ROUND($E$3*D348*M348*$E$4*85%,2)</f>
        <v>241000.99</v>
      </c>
      <c r="AE348" s="16">
        <f t="shared" si="186"/>
        <v>92880.7</v>
      </c>
      <c r="AF348" s="16">
        <f t="shared" si="187"/>
        <v>107546.08</v>
      </c>
      <c r="AG348" s="16">
        <f t="shared" si="188"/>
        <v>121039.11</v>
      </c>
      <c r="AH348" s="16">
        <f t="shared" si="189"/>
        <v>128471.33</v>
      </c>
      <c r="AI348" s="16">
        <f t="shared" si="190"/>
        <v>127099.91</v>
      </c>
      <c r="AJ348" s="16">
        <f t="shared" si="166"/>
        <v>107546.08</v>
      </c>
      <c r="AK348" s="16">
        <f t="shared" si="191"/>
        <v>117322.99</v>
      </c>
      <c r="AL348" s="16">
        <f>ROUND($E$3*D348*M348*$E$4*50%,2)</f>
        <v>141765.29</v>
      </c>
      <c r="AN348" s="38"/>
      <c r="AO348" s="38"/>
    </row>
    <row r="349" spans="1:41" ht="25.5">
      <c r="A349" s="1">
        <v>335</v>
      </c>
      <c r="B349" s="1" t="s">
        <v>678</v>
      </c>
      <c r="C349" s="9" t="s">
        <v>679</v>
      </c>
      <c r="D349" s="10">
        <v>2.3199999999999998</v>
      </c>
      <c r="E349" s="1" t="s">
        <v>38</v>
      </c>
      <c r="F349" s="1" t="s">
        <v>5</v>
      </c>
      <c r="G349" s="24">
        <v>1</v>
      </c>
      <c r="H349" s="24">
        <v>1</v>
      </c>
      <c r="I349" s="24">
        <f t="shared" si="169"/>
        <v>1.2</v>
      </c>
      <c r="J349" s="24">
        <v>1</v>
      </c>
      <c r="K349" s="24">
        <f t="shared" si="171"/>
        <v>1</v>
      </c>
      <c r="L349" s="24">
        <v>1</v>
      </c>
      <c r="M349" s="24">
        <v>1</v>
      </c>
      <c r="N349" s="24"/>
      <c r="O349" s="16">
        <f t="shared" si="174"/>
        <v>54005.82</v>
      </c>
      <c r="P349" s="16">
        <f t="shared" si="175"/>
        <v>54005.82</v>
      </c>
      <c r="Q349" s="16">
        <f t="shared" si="176"/>
        <v>66859.7</v>
      </c>
      <c r="R349" s="16">
        <f t="shared" si="177"/>
        <v>70965.119999999995</v>
      </c>
      <c r="S349" s="16">
        <f t="shared" si="178"/>
        <v>54005.82</v>
      </c>
      <c r="T349" s="16">
        <f t="shared" ref="T349:T373" si="192">ROUND($E$3*D349*K349*$E$4,2)</f>
        <v>54005.82</v>
      </c>
      <c r="U349" s="16">
        <f t="shared" si="179"/>
        <v>54005.82</v>
      </c>
      <c r="V349" s="16">
        <f>ROUND($E$3*D349*M349*$E$4,2)</f>
        <v>54005.82</v>
      </c>
      <c r="W349" s="16">
        <f t="shared" si="180"/>
        <v>45904.95</v>
      </c>
      <c r="X349" s="16">
        <f t="shared" si="181"/>
        <v>45904.95</v>
      </c>
      <c r="Y349" s="16">
        <f t="shared" si="182"/>
        <v>56830.74</v>
      </c>
      <c r="Z349" s="16">
        <f t="shared" si="183"/>
        <v>60320.35</v>
      </c>
      <c r="AA349" s="16">
        <f t="shared" si="184"/>
        <v>45904.95</v>
      </c>
      <c r="AB349" s="16">
        <f t="shared" ref="AB349:AB373" si="193">ROUND($E$3*D349*K349*$E$4*85%,2)</f>
        <v>45904.95</v>
      </c>
      <c r="AC349" s="16">
        <f t="shared" si="185"/>
        <v>45904.95</v>
      </c>
      <c r="AD349" s="16">
        <f>ROUND($E$3*D349*M349*$E$4*85%,2)</f>
        <v>45904.95</v>
      </c>
      <c r="AE349" s="16">
        <f t="shared" si="186"/>
        <v>27002.91</v>
      </c>
      <c r="AF349" s="16">
        <f t="shared" si="187"/>
        <v>27002.91</v>
      </c>
      <c r="AG349" s="16">
        <f t="shared" si="188"/>
        <v>33429.85</v>
      </c>
      <c r="AH349" s="16">
        <f t="shared" si="189"/>
        <v>35482.559999999998</v>
      </c>
      <c r="AI349" s="16">
        <f t="shared" si="190"/>
        <v>27002.91</v>
      </c>
      <c r="AJ349" s="16">
        <f t="shared" si="166"/>
        <v>27002.91</v>
      </c>
      <c r="AK349" s="16">
        <f t="shared" si="191"/>
        <v>27002.91</v>
      </c>
      <c r="AL349" s="16">
        <f>ROUND($E$3*D349*M349*$E$4*50%,2)</f>
        <v>27002.91</v>
      </c>
      <c r="AN349" s="38"/>
      <c r="AO349" s="38"/>
    </row>
    <row r="350" spans="1:41" ht="51">
      <c r="A350" s="1">
        <v>336</v>
      </c>
      <c r="B350" s="1" t="s">
        <v>680</v>
      </c>
      <c r="C350" s="9" t="s">
        <v>681</v>
      </c>
      <c r="D350" s="10">
        <v>18.149999999999999</v>
      </c>
      <c r="E350" s="1" t="s">
        <v>5</v>
      </c>
      <c r="F350" s="1" t="s">
        <v>5</v>
      </c>
      <c r="G350" s="24">
        <f t="shared" si="167"/>
        <v>0.95</v>
      </c>
      <c r="H350" s="24">
        <f t="shared" si="168"/>
        <v>1.1000000000000001</v>
      </c>
      <c r="I350" s="24">
        <f t="shared" si="169"/>
        <v>1.2</v>
      </c>
      <c r="J350" s="24">
        <f t="shared" si="170"/>
        <v>1.3</v>
      </c>
      <c r="K350" s="24">
        <f t="shared" si="171"/>
        <v>1.1000000000000001</v>
      </c>
      <c r="L350" s="24">
        <f t="shared" si="172"/>
        <v>1.2</v>
      </c>
      <c r="M350" s="24">
        <f t="shared" si="173"/>
        <v>1.45</v>
      </c>
      <c r="N350" s="24"/>
      <c r="O350" s="16">
        <f t="shared" si="174"/>
        <v>401377.33</v>
      </c>
      <c r="P350" s="16">
        <f t="shared" si="175"/>
        <v>464752.7</v>
      </c>
      <c r="Q350" s="16">
        <f t="shared" si="176"/>
        <v>523061.86</v>
      </c>
      <c r="R350" s="16">
        <f t="shared" si="177"/>
        <v>555179.68999999994</v>
      </c>
      <c r="S350" s="16">
        <f t="shared" si="178"/>
        <v>549253.18999999994</v>
      </c>
      <c r="T350" s="16">
        <f t="shared" si="192"/>
        <v>464752.7</v>
      </c>
      <c r="U350" s="16">
        <f t="shared" si="179"/>
        <v>507002.94</v>
      </c>
      <c r="V350" s="16">
        <f>ROUND($E$3*D350*M350*$E$4,2)</f>
        <v>612628.56000000006</v>
      </c>
      <c r="W350" s="16">
        <f t="shared" si="180"/>
        <v>341170.73</v>
      </c>
      <c r="X350" s="16">
        <f t="shared" si="181"/>
        <v>395039.79</v>
      </c>
      <c r="Y350" s="16">
        <f t="shared" si="182"/>
        <v>444602.58</v>
      </c>
      <c r="Z350" s="16">
        <f t="shared" si="183"/>
        <v>471902.74</v>
      </c>
      <c r="AA350" s="16">
        <f t="shared" si="184"/>
        <v>466865.21</v>
      </c>
      <c r="AB350" s="16">
        <f t="shared" si="193"/>
        <v>395039.79</v>
      </c>
      <c r="AC350" s="16">
        <f t="shared" si="185"/>
        <v>430952.5</v>
      </c>
      <c r="AD350" s="16">
        <f>ROUND($E$3*D350*M350*$E$4*85%,2)</f>
        <v>520734.27</v>
      </c>
      <c r="AE350" s="16">
        <f t="shared" si="186"/>
        <v>200688.66</v>
      </c>
      <c r="AF350" s="16">
        <f t="shared" si="187"/>
        <v>232376.35</v>
      </c>
      <c r="AG350" s="16">
        <f t="shared" si="188"/>
        <v>261530.93</v>
      </c>
      <c r="AH350" s="16">
        <f t="shared" si="189"/>
        <v>277589.84999999998</v>
      </c>
      <c r="AI350" s="16">
        <f t="shared" si="190"/>
        <v>274626.59000000003</v>
      </c>
      <c r="AJ350" s="16">
        <f t="shared" si="166"/>
        <v>232376.35</v>
      </c>
      <c r="AK350" s="16">
        <f t="shared" si="191"/>
        <v>253501.47</v>
      </c>
      <c r="AL350" s="16">
        <f>ROUND($E$3*D350*M350*$E$4*50%,2)</f>
        <v>306314.28000000003</v>
      </c>
      <c r="AN350" s="38"/>
      <c r="AO350" s="38"/>
    </row>
    <row r="351" spans="1:41" ht="26.25" customHeight="1">
      <c r="A351" s="1">
        <v>337</v>
      </c>
      <c r="B351" s="1" t="s">
        <v>682</v>
      </c>
      <c r="C351" s="9" t="s">
        <v>683</v>
      </c>
      <c r="D351" s="10">
        <v>2.0499999999999998</v>
      </c>
      <c r="E351" s="1" t="s">
        <v>5</v>
      </c>
      <c r="F351" s="1" t="s">
        <v>5</v>
      </c>
      <c r="G351" s="24">
        <f t="shared" si="167"/>
        <v>0.95</v>
      </c>
      <c r="H351" s="24">
        <f t="shared" si="168"/>
        <v>1.1000000000000001</v>
      </c>
      <c r="I351" s="24">
        <f t="shared" si="169"/>
        <v>1.2</v>
      </c>
      <c r="J351" s="24">
        <f t="shared" si="170"/>
        <v>1.3</v>
      </c>
      <c r="K351" s="24">
        <f t="shared" si="171"/>
        <v>1.1000000000000001</v>
      </c>
      <c r="L351" s="24">
        <f t="shared" si="172"/>
        <v>1.2</v>
      </c>
      <c r="M351" s="24">
        <f t="shared" si="173"/>
        <v>1.45</v>
      </c>
      <c r="N351" s="24"/>
      <c r="O351" s="16">
        <f t="shared" si="174"/>
        <v>45334.63</v>
      </c>
      <c r="P351" s="16">
        <f t="shared" si="175"/>
        <v>52492.73</v>
      </c>
      <c r="Q351" s="16">
        <f t="shared" si="176"/>
        <v>59078.61</v>
      </c>
      <c r="R351" s="16">
        <f t="shared" si="177"/>
        <v>62706.25</v>
      </c>
      <c r="S351" s="16">
        <f t="shared" si="178"/>
        <v>62036.86</v>
      </c>
      <c r="T351" s="16">
        <f t="shared" si="192"/>
        <v>52492.73</v>
      </c>
      <c r="U351" s="16">
        <f t="shared" si="179"/>
        <v>57264.800000000003</v>
      </c>
      <c r="V351" s="16">
        <f>ROUND($E$3*D351*M351*$E$4,2)</f>
        <v>69194.960000000006</v>
      </c>
      <c r="W351" s="16">
        <f t="shared" si="180"/>
        <v>38534.44</v>
      </c>
      <c r="X351" s="16">
        <f t="shared" si="181"/>
        <v>44618.82</v>
      </c>
      <c r="Y351" s="16">
        <f t="shared" si="182"/>
        <v>50216.82</v>
      </c>
      <c r="Z351" s="16">
        <f t="shared" si="183"/>
        <v>53300.31</v>
      </c>
      <c r="AA351" s="16">
        <f t="shared" si="184"/>
        <v>52731.33</v>
      </c>
      <c r="AB351" s="16">
        <f t="shared" si="193"/>
        <v>44618.82</v>
      </c>
      <c r="AC351" s="16">
        <f t="shared" si="185"/>
        <v>48675.08</v>
      </c>
      <c r="AD351" s="16">
        <f>ROUND($E$3*D351*M351*$E$4*85%,2)</f>
        <v>58815.72</v>
      </c>
      <c r="AE351" s="16">
        <f t="shared" si="186"/>
        <v>22667.31</v>
      </c>
      <c r="AF351" s="16">
        <f t="shared" si="187"/>
        <v>26246.36</v>
      </c>
      <c r="AG351" s="16">
        <f t="shared" si="188"/>
        <v>29539.31</v>
      </c>
      <c r="AH351" s="16">
        <f t="shared" si="189"/>
        <v>31353.119999999999</v>
      </c>
      <c r="AI351" s="16">
        <f t="shared" si="190"/>
        <v>31018.43</v>
      </c>
      <c r="AJ351" s="16">
        <f t="shared" si="166"/>
        <v>26246.36</v>
      </c>
      <c r="AK351" s="16">
        <f t="shared" si="191"/>
        <v>28632.400000000001</v>
      </c>
      <c r="AL351" s="16">
        <f>ROUND($E$3*D351*M351*$E$4*50%,2)</f>
        <v>34597.480000000003</v>
      </c>
      <c r="AN351" s="38"/>
      <c r="AO351" s="38"/>
    </row>
    <row r="352" spans="1:41" ht="25.5">
      <c r="A352" s="1">
        <v>338</v>
      </c>
      <c r="B352" s="1" t="s">
        <v>684</v>
      </c>
      <c r="C352" s="9" t="s">
        <v>685</v>
      </c>
      <c r="D352" s="10">
        <v>7.81</v>
      </c>
      <c r="E352" s="1" t="s">
        <v>5</v>
      </c>
      <c r="F352" s="1" t="s">
        <v>5</v>
      </c>
      <c r="G352" s="24">
        <f t="shared" si="167"/>
        <v>0.95</v>
      </c>
      <c r="H352" s="24">
        <f t="shared" si="168"/>
        <v>1.1000000000000001</v>
      </c>
      <c r="I352" s="24">
        <f t="shared" si="169"/>
        <v>1.2</v>
      </c>
      <c r="J352" s="24">
        <f t="shared" si="170"/>
        <v>1.3</v>
      </c>
      <c r="K352" s="24">
        <f t="shared" si="171"/>
        <v>1.1000000000000001</v>
      </c>
      <c r="L352" s="24">
        <f t="shared" si="172"/>
        <v>1.2</v>
      </c>
      <c r="M352" s="24">
        <f t="shared" si="173"/>
        <v>1.45</v>
      </c>
      <c r="N352" s="24"/>
      <c r="O352" s="16">
        <f t="shared" si="174"/>
        <v>172713.88</v>
      </c>
      <c r="P352" s="16">
        <f t="shared" si="175"/>
        <v>199984.49</v>
      </c>
      <c r="Q352" s="16">
        <f t="shared" si="176"/>
        <v>225075.1</v>
      </c>
      <c r="R352" s="16">
        <f t="shared" si="177"/>
        <v>238895.5</v>
      </c>
      <c r="S352" s="16">
        <f t="shared" si="178"/>
        <v>236345.31</v>
      </c>
      <c r="T352" s="16">
        <f t="shared" si="192"/>
        <v>199984.49</v>
      </c>
      <c r="U352" s="16">
        <f t="shared" si="179"/>
        <v>218164.9</v>
      </c>
      <c r="V352" s="16">
        <f>ROUND($E$3*D352*M352*$E$4,2)</f>
        <v>263615.92</v>
      </c>
      <c r="W352" s="16">
        <f t="shared" si="180"/>
        <v>146806.79999999999</v>
      </c>
      <c r="X352" s="16">
        <f t="shared" si="181"/>
        <v>169986.82</v>
      </c>
      <c r="Y352" s="16">
        <f t="shared" si="182"/>
        <v>191313.84</v>
      </c>
      <c r="Z352" s="16">
        <f t="shared" si="183"/>
        <v>203061.18</v>
      </c>
      <c r="AA352" s="16">
        <f t="shared" si="184"/>
        <v>200893.51</v>
      </c>
      <c r="AB352" s="16">
        <f t="shared" si="193"/>
        <v>169986.82</v>
      </c>
      <c r="AC352" s="16">
        <f t="shared" si="185"/>
        <v>185440.17</v>
      </c>
      <c r="AD352" s="16">
        <f>ROUND($E$3*D352*M352*$E$4*85%,2)</f>
        <v>224073.54</v>
      </c>
      <c r="AE352" s="16">
        <f t="shared" si="186"/>
        <v>86356.94</v>
      </c>
      <c r="AF352" s="16">
        <f t="shared" si="187"/>
        <v>99992.25</v>
      </c>
      <c r="AG352" s="16">
        <f t="shared" si="188"/>
        <v>112537.55</v>
      </c>
      <c r="AH352" s="16">
        <f t="shared" si="189"/>
        <v>119447.75</v>
      </c>
      <c r="AI352" s="16">
        <f t="shared" si="190"/>
        <v>118172.66</v>
      </c>
      <c r="AJ352" s="16">
        <f t="shared" si="166"/>
        <v>99992.25</v>
      </c>
      <c r="AK352" s="16">
        <f t="shared" si="191"/>
        <v>109082.45</v>
      </c>
      <c r="AL352" s="16">
        <f>ROUND($E$3*D352*M352*$E$4*50%,2)</f>
        <v>131807.96</v>
      </c>
      <c r="AN352" s="38"/>
      <c r="AO352" s="38"/>
    </row>
    <row r="353" spans="1:41" ht="25.5">
      <c r="A353" s="1">
        <v>339</v>
      </c>
      <c r="B353" s="1" t="s">
        <v>686</v>
      </c>
      <c r="C353" s="9" t="s">
        <v>687</v>
      </c>
      <c r="D353" s="10">
        <v>15.57</v>
      </c>
      <c r="E353" s="1" t="s">
        <v>5</v>
      </c>
      <c r="F353" s="1" t="s">
        <v>5</v>
      </c>
      <c r="G353" s="24">
        <f t="shared" si="167"/>
        <v>0.95</v>
      </c>
      <c r="H353" s="24">
        <f t="shared" si="168"/>
        <v>1.1000000000000001</v>
      </c>
      <c r="I353" s="24">
        <f t="shared" si="169"/>
        <v>1.2</v>
      </c>
      <c r="J353" s="24">
        <f t="shared" si="170"/>
        <v>1.3</v>
      </c>
      <c r="K353" s="24">
        <f t="shared" si="171"/>
        <v>1.1000000000000001</v>
      </c>
      <c r="L353" s="24">
        <f t="shared" si="172"/>
        <v>1.2</v>
      </c>
      <c r="M353" s="24">
        <f t="shared" si="173"/>
        <v>1.45</v>
      </c>
      <c r="N353" s="24"/>
      <c r="O353" s="16">
        <f t="shared" si="174"/>
        <v>344322.04</v>
      </c>
      <c r="P353" s="16">
        <f t="shared" si="175"/>
        <v>398688.68</v>
      </c>
      <c r="Q353" s="16">
        <f t="shared" si="176"/>
        <v>448709.26</v>
      </c>
      <c r="R353" s="16">
        <f t="shared" si="177"/>
        <v>476261.59</v>
      </c>
      <c r="S353" s="16">
        <f t="shared" si="178"/>
        <v>471177.53</v>
      </c>
      <c r="T353" s="16">
        <f t="shared" si="192"/>
        <v>398688.68</v>
      </c>
      <c r="U353" s="16">
        <f t="shared" si="179"/>
        <v>434933.1</v>
      </c>
      <c r="V353" s="16">
        <f>ROUND($E$3*D353*M353*$E$4,2)</f>
        <v>525544.17000000004</v>
      </c>
      <c r="W353" s="16">
        <f t="shared" si="180"/>
        <v>292673.73</v>
      </c>
      <c r="X353" s="16">
        <f t="shared" si="181"/>
        <v>338885.38</v>
      </c>
      <c r="Y353" s="16">
        <f t="shared" si="182"/>
        <v>381402.87</v>
      </c>
      <c r="Z353" s="16">
        <f t="shared" si="183"/>
        <v>404822.35</v>
      </c>
      <c r="AA353" s="16">
        <f t="shared" si="184"/>
        <v>400500.9</v>
      </c>
      <c r="AB353" s="16">
        <f t="shared" si="193"/>
        <v>338885.38</v>
      </c>
      <c r="AC353" s="16">
        <f t="shared" si="185"/>
        <v>369693.14</v>
      </c>
      <c r="AD353" s="16">
        <f>ROUND($E$3*D353*M353*$E$4*85%,2)</f>
        <v>446712.54</v>
      </c>
      <c r="AE353" s="16">
        <f t="shared" si="186"/>
        <v>172161.02</v>
      </c>
      <c r="AF353" s="16">
        <f t="shared" si="187"/>
        <v>199344.34</v>
      </c>
      <c r="AG353" s="16">
        <f t="shared" si="188"/>
        <v>224354.63</v>
      </c>
      <c r="AH353" s="16">
        <f t="shared" si="189"/>
        <v>238130.79</v>
      </c>
      <c r="AI353" s="16">
        <f t="shared" si="190"/>
        <v>235588.76</v>
      </c>
      <c r="AJ353" s="16">
        <f t="shared" si="166"/>
        <v>199344.34</v>
      </c>
      <c r="AK353" s="16">
        <f t="shared" si="191"/>
        <v>217466.55</v>
      </c>
      <c r="AL353" s="16">
        <f>ROUND($E$3*D353*M353*$E$4*50%,2)</f>
        <v>262772.08</v>
      </c>
      <c r="AN353" s="38"/>
      <c r="AO353" s="38"/>
    </row>
    <row r="354" spans="1:41" ht="25.5">
      <c r="A354" s="1">
        <v>340</v>
      </c>
      <c r="B354" s="1" t="s">
        <v>688</v>
      </c>
      <c r="C354" s="9" t="s">
        <v>689</v>
      </c>
      <c r="D354" s="10">
        <v>0.5</v>
      </c>
      <c r="E354" s="1" t="s">
        <v>5</v>
      </c>
      <c r="F354" s="1" t="s">
        <v>5</v>
      </c>
      <c r="G354" s="24">
        <f t="shared" si="167"/>
        <v>0.95</v>
      </c>
      <c r="H354" s="24">
        <f t="shared" si="168"/>
        <v>1.1000000000000001</v>
      </c>
      <c r="I354" s="24">
        <f t="shared" si="169"/>
        <v>1.2</v>
      </c>
      <c r="J354" s="24">
        <f t="shared" si="170"/>
        <v>1.3</v>
      </c>
      <c r="K354" s="24">
        <f t="shared" si="171"/>
        <v>1.1000000000000001</v>
      </c>
      <c r="L354" s="24">
        <f t="shared" si="172"/>
        <v>1.2</v>
      </c>
      <c r="M354" s="24">
        <f t="shared" si="173"/>
        <v>1.45</v>
      </c>
      <c r="N354" s="24"/>
      <c r="O354" s="16">
        <f t="shared" si="174"/>
        <v>11057.23</v>
      </c>
      <c r="P354" s="16">
        <f t="shared" si="175"/>
        <v>12803.1</v>
      </c>
      <c r="Q354" s="16">
        <f t="shared" si="176"/>
        <v>14409.42</v>
      </c>
      <c r="R354" s="16">
        <f t="shared" si="177"/>
        <v>15294.21</v>
      </c>
      <c r="S354" s="16">
        <f t="shared" si="178"/>
        <v>15130.94</v>
      </c>
      <c r="T354" s="16">
        <f t="shared" si="192"/>
        <v>12803.1</v>
      </c>
      <c r="U354" s="16">
        <f t="shared" si="179"/>
        <v>13967.02</v>
      </c>
      <c r="V354" s="16">
        <f>ROUND($E$3*D354*M354*$E$4,2)</f>
        <v>16876.82</v>
      </c>
      <c r="W354" s="16">
        <f t="shared" si="180"/>
        <v>9398.64</v>
      </c>
      <c r="X354" s="16">
        <f t="shared" si="181"/>
        <v>10882.64</v>
      </c>
      <c r="Y354" s="16">
        <f t="shared" si="182"/>
        <v>12248</v>
      </c>
      <c r="Z354" s="16">
        <f t="shared" si="183"/>
        <v>13000.08</v>
      </c>
      <c r="AA354" s="16">
        <f t="shared" si="184"/>
        <v>12861.3</v>
      </c>
      <c r="AB354" s="16">
        <f t="shared" si="193"/>
        <v>10882.64</v>
      </c>
      <c r="AC354" s="16">
        <f t="shared" si="185"/>
        <v>11871.97</v>
      </c>
      <c r="AD354" s="16">
        <f>ROUND($E$3*D354*M354*$E$4*85%,2)</f>
        <v>14345.3</v>
      </c>
      <c r="AE354" s="16">
        <f t="shared" si="186"/>
        <v>5528.61</v>
      </c>
      <c r="AF354" s="16">
        <f t="shared" si="187"/>
        <v>6401.55</v>
      </c>
      <c r="AG354" s="16">
        <f t="shared" si="188"/>
        <v>7204.71</v>
      </c>
      <c r="AH354" s="16">
        <f t="shared" si="189"/>
        <v>7647.1</v>
      </c>
      <c r="AI354" s="16">
        <f t="shared" si="190"/>
        <v>7565.47</v>
      </c>
      <c r="AJ354" s="16">
        <f t="shared" si="166"/>
        <v>6401.55</v>
      </c>
      <c r="AK354" s="16">
        <f t="shared" si="191"/>
        <v>6983.51</v>
      </c>
      <c r="AL354" s="16">
        <f>ROUND($E$3*D354*M354*$E$4*50%,2)</f>
        <v>8438.41</v>
      </c>
      <c r="AN354" s="38"/>
      <c r="AO354" s="38"/>
    </row>
    <row r="355" spans="1:41" ht="38.25">
      <c r="A355" s="1">
        <v>341</v>
      </c>
      <c r="B355" s="1" t="s">
        <v>690</v>
      </c>
      <c r="C355" s="9" t="s">
        <v>691</v>
      </c>
      <c r="D355" s="10">
        <v>1.31</v>
      </c>
      <c r="E355" s="1" t="s">
        <v>5</v>
      </c>
      <c r="F355" s="1" t="s">
        <v>5</v>
      </c>
      <c r="G355" s="24">
        <f t="shared" si="167"/>
        <v>0.95</v>
      </c>
      <c r="H355" s="24">
        <f t="shared" si="168"/>
        <v>1.1000000000000001</v>
      </c>
      <c r="I355" s="24">
        <f t="shared" si="169"/>
        <v>1.2</v>
      </c>
      <c r="J355" s="24">
        <f t="shared" si="170"/>
        <v>1.3</v>
      </c>
      <c r="K355" s="24">
        <f t="shared" si="171"/>
        <v>1.1000000000000001</v>
      </c>
      <c r="L355" s="24">
        <f t="shared" si="172"/>
        <v>1.2</v>
      </c>
      <c r="M355" s="24">
        <f t="shared" si="173"/>
        <v>1.45</v>
      </c>
      <c r="N355" s="24"/>
      <c r="O355" s="16">
        <f t="shared" si="174"/>
        <v>28969.93</v>
      </c>
      <c r="P355" s="16">
        <f t="shared" si="175"/>
        <v>33544.129999999997</v>
      </c>
      <c r="Q355" s="16">
        <f t="shared" si="176"/>
        <v>37752.67</v>
      </c>
      <c r="R355" s="16">
        <f t="shared" si="177"/>
        <v>40070.82</v>
      </c>
      <c r="S355" s="16">
        <f t="shared" si="178"/>
        <v>39643.07</v>
      </c>
      <c r="T355" s="16">
        <f t="shared" si="192"/>
        <v>33544.129999999997</v>
      </c>
      <c r="U355" s="16">
        <f t="shared" si="179"/>
        <v>36593.599999999999</v>
      </c>
      <c r="V355" s="16">
        <f>ROUND($E$3*D355*M355*$E$4,2)</f>
        <v>44217.27</v>
      </c>
      <c r="W355" s="16">
        <f t="shared" si="180"/>
        <v>24624.44</v>
      </c>
      <c r="X355" s="16">
        <f t="shared" si="181"/>
        <v>28512.51</v>
      </c>
      <c r="Y355" s="16">
        <f t="shared" si="182"/>
        <v>32089.77</v>
      </c>
      <c r="Z355" s="16">
        <f t="shared" si="183"/>
        <v>34060.199999999997</v>
      </c>
      <c r="AA355" s="16">
        <f t="shared" si="184"/>
        <v>33696.61</v>
      </c>
      <c r="AB355" s="16">
        <f t="shared" si="193"/>
        <v>28512.51</v>
      </c>
      <c r="AC355" s="16">
        <f t="shared" si="185"/>
        <v>31104.560000000001</v>
      </c>
      <c r="AD355" s="16">
        <f>ROUND($E$3*D355*M355*$E$4*85%,2)</f>
        <v>37584.68</v>
      </c>
      <c r="AE355" s="16">
        <f t="shared" si="186"/>
        <v>14484.97</v>
      </c>
      <c r="AF355" s="16">
        <f t="shared" si="187"/>
        <v>16772.07</v>
      </c>
      <c r="AG355" s="16">
        <f t="shared" si="188"/>
        <v>18876.34</v>
      </c>
      <c r="AH355" s="16">
        <f t="shared" si="189"/>
        <v>20035.41</v>
      </c>
      <c r="AI355" s="16">
        <f t="shared" si="190"/>
        <v>19821.53</v>
      </c>
      <c r="AJ355" s="16">
        <f t="shared" si="166"/>
        <v>16772.07</v>
      </c>
      <c r="AK355" s="16">
        <f t="shared" si="191"/>
        <v>18296.8</v>
      </c>
      <c r="AL355" s="16">
        <f>ROUND($E$3*D355*M355*$E$4*50%,2)</f>
        <v>22108.63</v>
      </c>
      <c r="AN355" s="38"/>
      <c r="AO355" s="38"/>
    </row>
    <row r="356" spans="1:41" ht="38.25">
      <c r="A356" s="1">
        <v>342</v>
      </c>
      <c r="B356" s="1" t="s">
        <v>692</v>
      </c>
      <c r="C356" s="9" t="s">
        <v>693</v>
      </c>
      <c r="D356" s="10">
        <v>1.82</v>
      </c>
      <c r="E356" s="1" t="s">
        <v>5</v>
      </c>
      <c r="F356" s="1" t="s">
        <v>5</v>
      </c>
      <c r="G356" s="24">
        <f t="shared" si="167"/>
        <v>0.95</v>
      </c>
      <c r="H356" s="24">
        <f t="shared" si="168"/>
        <v>1.1000000000000001</v>
      </c>
      <c r="I356" s="24">
        <f t="shared" si="169"/>
        <v>1.2</v>
      </c>
      <c r="J356" s="24">
        <f t="shared" si="170"/>
        <v>1.3</v>
      </c>
      <c r="K356" s="24">
        <f t="shared" si="171"/>
        <v>1.1000000000000001</v>
      </c>
      <c r="L356" s="24">
        <f t="shared" si="172"/>
        <v>1.2</v>
      </c>
      <c r="M356" s="24">
        <f t="shared" si="173"/>
        <v>1.45</v>
      </c>
      <c r="N356" s="24"/>
      <c r="O356" s="16">
        <f t="shared" si="174"/>
        <v>40248.31</v>
      </c>
      <c r="P356" s="16">
        <f t="shared" si="175"/>
        <v>46603.3</v>
      </c>
      <c r="Q356" s="16">
        <f t="shared" si="176"/>
        <v>52450.28</v>
      </c>
      <c r="R356" s="16">
        <f t="shared" si="177"/>
        <v>55670.91</v>
      </c>
      <c r="S356" s="16">
        <f t="shared" si="178"/>
        <v>55076.63</v>
      </c>
      <c r="T356" s="16">
        <f t="shared" si="192"/>
        <v>46603.3</v>
      </c>
      <c r="U356" s="16">
        <f t="shared" si="179"/>
        <v>50839.96</v>
      </c>
      <c r="V356" s="16">
        <f>ROUND($E$3*D356*M356*$E$4,2)</f>
        <v>61431.62</v>
      </c>
      <c r="W356" s="16">
        <f t="shared" si="180"/>
        <v>34211.06</v>
      </c>
      <c r="X356" s="16">
        <f t="shared" si="181"/>
        <v>39612.81</v>
      </c>
      <c r="Y356" s="16">
        <f t="shared" si="182"/>
        <v>44582.74</v>
      </c>
      <c r="Z356" s="16">
        <f t="shared" si="183"/>
        <v>47320.27</v>
      </c>
      <c r="AA356" s="16">
        <f t="shared" si="184"/>
        <v>46815.13</v>
      </c>
      <c r="AB356" s="16">
        <f t="shared" si="193"/>
        <v>39612.81</v>
      </c>
      <c r="AC356" s="16">
        <f t="shared" si="185"/>
        <v>43213.97</v>
      </c>
      <c r="AD356" s="16">
        <f>ROUND($E$3*D356*M356*$E$4*85%,2)</f>
        <v>52216.88</v>
      </c>
      <c r="AE356" s="16">
        <f t="shared" si="186"/>
        <v>20124.150000000001</v>
      </c>
      <c r="AF356" s="16">
        <f t="shared" si="187"/>
        <v>23301.65</v>
      </c>
      <c r="AG356" s="16">
        <f t="shared" si="188"/>
        <v>26225.14</v>
      </c>
      <c r="AH356" s="16">
        <f t="shared" si="189"/>
        <v>27835.46</v>
      </c>
      <c r="AI356" s="16">
        <f t="shared" si="190"/>
        <v>27538.31</v>
      </c>
      <c r="AJ356" s="16">
        <f t="shared" si="166"/>
        <v>23301.65</v>
      </c>
      <c r="AK356" s="16">
        <f t="shared" si="191"/>
        <v>25419.98</v>
      </c>
      <c r="AL356" s="16">
        <f>ROUND($E$3*D356*M356*$E$4*50%,2)</f>
        <v>30715.81</v>
      </c>
      <c r="AN356" s="38"/>
      <c r="AO356" s="38"/>
    </row>
    <row r="357" spans="1:41" ht="38.25">
      <c r="A357" s="1">
        <v>343</v>
      </c>
      <c r="B357" s="1" t="s">
        <v>694</v>
      </c>
      <c r="C357" s="9" t="s">
        <v>695</v>
      </c>
      <c r="D357" s="10">
        <v>3.12</v>
      </c>
      <c r="E357" s="1" t="s">
        <v>5</v>
      </c>
      <c r="F357" s="1" t="s">
        <v>5</v>
      </c>
      <c r="G357" s="24">
        <f t="shared" si="167"/>
        <v>0.95</v>
      </c>
      <c r="H357" s="24">
        <f t="shared" si="168"/>
        <v>1.1000000000000001</v>
      </c>
      <c r="I357" s="24">
        <f t="shared" si="169"/>
        <v>1.2</v>
      </c>
      <c r="J357" s="24">
        <f t="shared" si="170"/>
        <v>1.3</v>
      </c>
      <c r="K357" s="24">
        <f t="shared" si="171"/>
        <v>1.1000000000000001</v>
      </c>
      <c r="L357" s="24">
        <f t="shared" si="172"/>
        <v>1.2</v>
      </c>
      <c r="M357" s="24">
        <f t="shared" si="173"/>
        <v>1.45</v>
      </c>
      <c r="N357" s="24"/>
      <c r="O357" s="16">
        <f t="shared" si="174"/>
        <v>68997.09</v>
      </c>
      <c r="P357" s="16">
        <f t="shared" si="175"/>
        <v>79891.37</v>
      </c>
      <c r="Q357" s="16">
        <f t="shared" si="176"/>
        <v>89914.77</v>
      </c>
      <c r="R357" s="16">
        <f t="shared" si="177"/>
        <v>95435.85</v>
      </c>
      <c r="S357" s="16">
        <f t="shared" si="178"/>
        <v>94417.08</v>
      </c>
      <c r="T357" s="16">
        <f t="shared" si="192"/>
        <v>79891.37</v>
      </c>
      <c r="U357" s="16">
        <f t="shared" si="179"/>
        <v>87154.22</v>
      </c>
      <c r="V357" s="16">
        <f>ROUND($E$3*D357*M357*$E$4,2)</f>
        <v>105311.35</v>
      </c>
      <c r="W357" s="16">
        <f t="shared" si="180"/>
        <v>58647.53</v>
      </c>
      <c r="X357" s="16">
        <f t="shared" si="181"/>
        <v>67907.67</v>
      </c>
      <c r="Y357" s="16">
        <f t="shared" si="182"/>
        <v>76427.55</v>
      </c>
      <c r="Z357" s="16">
        <f t="shared" si="183"/>
        <v>81120.47</v>
      </c>
      <c r="AA357" s="16">
        <f t="shared" si="184"/>
        <v>80254.52</v>
      </c>
      <c r="AB357" s="16">
        <f t="shared" si="193"/>
        <v>67907.67</v>
      </c>
      <c r="AC357" s="16">
        <f t="shared" si="185"/>
        <v>74081.09</v>
      </c>
      <c r="AD357" s="16">
        <f>ROUND($E$3*D357*M357*$E$4*85%,2)</f>
        <v>89514.65</v>
      </c>
      <c r="AE357" s="16">
        <f t="shared" si="186"/>
        <v>34498.550000000003</v>
      </c>
      <c r="AF357" s="16">
        <f t="shared" si="187"/>
        <v>39945.69</v>
      </c>
      <c r="AG357" s="16">
        <f t="shared" si="188"/>
        <v>44957.38</v>
      </c>
      <c r="AH357" s="16">
        <f t="shared" si="189"/>
        <v>47717.919999999998</v>
      </c>
      <c r="AI357" s="16">
        <f t="shared" si="190"/>
        <v>47208.54</v>
      </c>
      <c r="AJ357" s="16">
        <f t="shared" si="166"/>
        <v>39945.69</v>
      </c>
      <c r="AK357" s="16">
        <f t="shared" si="191"/>
        <v>43577.11</v>
      </c>
      <c r="AL357" s="16">
        <f>ROUND($E$3*D357*M357*$E$4*50%,2)</f>
        <v>52655.68</v>
      </c>
      <c r="AN357" s="38"/>
      <c r="AO357" s="38"/>
    </row>
    <row r="358" spans="1:41" ht="38.25">
      <c r="A358" s="1">
        <v>344</v>
      </c>
      <c r="B358" s="1" t="s">
        <v>696</v>
      </c>
      <c r="C358" s="9" t="s">
        <v>697</v>
      </c>
      <c r="D358" s="10">
        <v>8.6</v>
      </c>
      <c r="E358" s="1" t="s">
        <v>5</v>
      </c>
      <c r="F358" s="1" t="s">
        <v>5</v>
      </c>
      <c r="G358" s="24">
        <f t="shared" si="167"/>
        <v>0.95</v>
      </c>
      <c r="H358" s="24">
        <f t="shared" si="168"/>
        <v>1.1000000000000001</v>
      </c>
      <c r="I358" s="24">
        <f t="shared" si="169"/>
        <v>1.2</v>
      </c>
      <c r="J358" s="24">
        <f t="shared" si="170"/>
        <v>1.3</v>
      </c>
      <c r="K358" s="24">
        <f t="shared" si="171"/>
        <v>1.1000000000000001</v>
      </c>
      <c r="L358" s="24">
        <f t="shared" si="172"/>
        <v>1.2</v>
      </c>
      <c r="M358" s="24">
        <f t="shared" si="173"/>
        <v>1.45</v>
      </c>
      <c r="N358" s="24"/>
      <c r="O358" s="16">
        <f t="shared" si="174"/>
        <v>190184.3</v>
      </c>
      <c r="P358" s="16">
        <f t="shared" si="175"/>
        <v>220213.4</v>
      </c>
      <c r="Q358" s="16">
        <f t="shared" si="176"/>
        <v>247841.98</v>
      </c>
      <c r="R358" s="16">
        <f t="shared" si="177"/>
        <v>263060.34999999998</v>
      </c>
      <c r="S358" s="16">
        <f t="shared" si="178"/>
        <v>260252.2</v>
      </c>
      <c r="T358" s="16">
        <f t="shared" si="192"/>
        <v>220213.4</v>
      </c>
      <c r="U358" s="16">
        <f t="shared" si="179"/>
        <v>240232.8</v>
      </c>
      <c r="V358" s="16">
        <f>ROUND($E$3*D358*M358*$E$4,2)</f>
        <v>290281.3</v>
      </c>
      <c r="W358" s="16">
        <f t="shared" si="180"/>
        <v>161656.65</v>
      </c>
      <c r="X358" s="16">
        <f t="shared" si="181"/>
        <v>187181.39</v>
      </c>
      <c r="Y358" s="16">
        <f t="shared" si="182"/>
        <v>210665.69</v>
      </c>
      <c r="Z358" s="16">
        <f t="shared" si="183"/>
        <v>223601.3</v>
      </c>
      <c r="AA358" s="16">
        <f t="shared" si="184"/>
        <v>221214.37</v>
      </c>
      <c r="AB358" s="16">
        <f t="shared" si="193"/>
        <v>187181.39</v>
      </c>
      <c r="AC358" s="16">
        <f t="shared" si="185"/>
        <v>204197.88</v>
      </c>
      <c r="AD358" s="16">
        <f>ROUND($E$3*D358*M358*$E$4*85%,2)</f>
        <v>246739.1</v>
      </c>
      <c r="AE358" s="16">
        <f t="shared" si="186"/>
        <v>95092.15</v>
      </c>
      <c r="AF358" s="16">
        <f t="shared" si="187"/>
        <v>110106.7</v>
      </c>
      <c r="AG358" s="16">
        <f t="shared" si="188"/>
        <v>123920.99</v>
      </c>
      <c r="AH358" s="16">
        <f t="shared" si="189"/>
        <v>131530.18</v>
      </c>
      <c r="AI358" s="16">
        <f t="shared" si="190"/>
        <v>130126.1</v>
      </c>
      <c r="AJ358" s="16">
        <f t="shared" si="166"/>
        <v>110106.7</v>
      </c>
      <c r="AK358" s="16">
        <f t="shared" si="191"/>
        <v>120116.4</v>
      </c>
      <c r="AL358" s="16">
        <f>ROUND($E$3*D358*M358*$E$4*50%,2)</f>
        <v>145140.65</v>
      </c>
      <c r="AN358" s="38"/>
      <c r="AO358" s="38"/>
    </row>
    <row r="359" spans="1:41" ht="51">
      <c r="A359" s="1">
        <v>345</v>
      </c>
      <c r="B359" s="1" t="s">
        <v>698</v>
      </c>
      <c r="C359" s="9" t="s">
        <v>728</v>
      </c>
      <c r="D359" s="10">
        <v>1.24</v>
      </c>
      <c r="E359" s="1" t="s">
        <v>5</v>
      </c>
      <c r="F359" s="1" t="s">
        <v>5</v>
      </c>
      <c r="G359" s="24">
        <f t="shared" si="167"/>
        <v>0.95</v>
      </c>
      <c r="H359" s="24">
        <f t="shared" si="168"/>
        <v>1.1000000000000001</v>
      </c>
      <c r="I359" s="24">
        <f t="shared" si="169"/>
        <v>1.2</v>
      </c>
      <c r="J359" s="24">
        <f t="shared" si="170"/>
        <v>1.3</v>
      </c>
      <c r="K359" s="24">
        <f t="shared" si="171"/>
        <v>1.1000000000000001</v>
      </c>
      <c r="L359" s="24">
        <f t="shared" si="172"/>
        <v>1.2</v>
      </c>
      <c r="M359" s="24">
        <f t="shared" si="173"/>
        <v>1.45</v>
      </c>
      <c r="N359" s="24"/>
      <c r="O359" s="16">
        <f t="shared" si="174"/>
        <v>27421.919999999998</v>
      </c>
      <c r="P359" s="16">
        <f t="shared" si="175"/>
        <v>31751.7</v>
      </c>
      <c r="Q359" s="16">
        <f t="shared" si="176"/>
        <v>35735.360000000001</v>
      </c>
      <c r="R359" s="16">
        <f t="shared" si="177"/>
        <v>37929.629999999997</v>
      </c>
      <c r="S359" s="16">
        <f t="shared" si="178"/>
        <v>37524.74</v>
      </c>
      <c r="T359" s="16">
        <f t="shared" si="192"/>
        <v>31751.7</v>
      </c>
      <c r="U359" s="16">
        <f t="shared" si="179"/>
        <v>34638.22</v>
      </c>
      <c r="V359" s="16">
        <f>ROUND($E$3*D359*M359*$E$4,2)</f>
        <v>41854.51</v>
      </c>
      <c r="W359" s="16">
        <f t="shared" si="180"/>
        <v>23308.63</v>
      </c>
      <c r="X359" s="16">
        <f t="shared" si="181"/>
        <v>26988.94</v>
      </c>
      <c r="Y359" s="16">
        <f t="shared" si="182"/>
        <v>30375.05</v>
      </c>
      <c r="Z359" s="16">
        <f t="shared" si="183"/>
        <v>32240.19</v>
      </c>
      <c r="AA359" s="16">
        <f t="shared" si="184"/>
        <v>31896.03</v>
      </c>
      <c r="AB359" s="16">
        <f t="shared" si="193"/>
        <v>26988.94</v>
      </c>
      <c r="AC359" s="16">
        <f t="shared" si="185"/>
        <v>29442.48</v>
      </c>
      <c r="AD359" s="16">
        <f>ROUND($E$3*D359*M359*$E$4*85%,2)</f>
        <v>35576.339999999997</v>
      </c>
      <c r="AE359" s="16">
        <f t="shared" si="186"/>
        <v>13710.96</v>
      </c>
      <c r="AF359" s="16">
        <f t="shared" si="187"/>
        <v>15875.85</v>
      </c>
      <c r="AG359" s="16">
        <f t="shared" si="188"/>
        <v>17867.68</v>
      </c>
      <c r="AH359" s="16">
        <f t="shared" si="189"/>
        <v>18964.82</v>
      </c>
      <c r="AI359" s="16">
        <f t="shared" si="190"/>
        <v>18762.37</v>
      </c>
      <c r="AJ359" s="16">
        <f t="shared" si="166"/>
        <v>15875.85</v>
      </c>
      <c r="AK359" s="16">
        <f t="shared" si="191"/>
        <v>17319.11</v>
      </c>
      <c r="AL359" s="16">
        <f>ROUND($E$3*D359*M359*$E$4*50%,2)</f>
        <v>20927.259999999998</v>
      </c>
      <c r="AN359" s="38"/>
      <c r="AO359" s="38"/>
    </row>
    <row r="360" spans="1:41" ht="51">
      <c r="A360" s="1">
        <v>346</v>
      </c>
      <c r="B360" s="1" t="s">
        <v>699</v>
      </c>
      <c r="C360" s="9" t="s">
        <v>729</v>
      </c>
      <c r="D360" s="10">
        <v>1.67</v>
      </c>
      <c r="E360" s="1" t="s">
        <v>5</v>
      </c>
      <c r="F360" s="1" t="s">
        <v>5</v>
      </c>
      <c r="G360" s="24">
        <f t="shared" si="167"/>
        <v>0.95</v>
      </c>
      <c r="H360" s="24">
        <f t="shared" si="168"/>
        <v>1.1000000000000001</v>
      </c>
      <c r="I360" s="24">
        <f t="shared" si="169"/>
        <v>1.2</v>
      </c>
      <c r="J360" s="24">
        <f t="shared" si="170"/>
        <v>1.3</v>
      </c>
      <c r="K360" s="24">
        <f t="shared" si="171"/>
        <v>1.1000000000000001</v>
      </c>
      <c r="L360" s="24">
        <f t="shared" si="172"/>
        <v>1.2</v>
      </c>
      <c r="M360" s="24">
        <f t="shared" si="173"/>
        <v>1.45</v>
      </c>
      <c r="N360" s="24"/>
      <c r="O360" s="16">
        <f t="shared" si="174"/>
        <v>36931.14</v>
      </c>
      <c r="P360" s="16">
        <f t="shared" si="175"/>
        <v>42762.37</v>
      </c>
      <c r="Q360" s="16">
        <f t="shared" si="176"/>
        <v>48127.45</v>
      </c>
      <c r="R360" s="16">
        <f t="shared" si="177"/>
        <v>51082.65</v>
      </c>
      <c r="S360" s="16">
        <f t="shared" si="178"/>
        <v>50537.35</v>
      </c>
      <c r="T360" s="16">
        <f t="shared" si="192"/>
        <v>42762.37</v>
      </c>
      <c r="U360" s="16">
        <f t="shared" si="179"/>
        <v>46649.86</v>
      </c>
      <c r="V360" s="16">
        <f>ROUND($E$3*D360*M360*$E$4,2)</f>
        <v>56368.58</v>
      </c>
      <c r="W360" s="16">
        <f t="shared" si="180"/>
        <v>31391.47</v>
      </c>
      <c r="X360" s="16">
        <f t="shared" si="181"/>
        <v>36348.01</v>
      </c>
      <c r="Y360" s="16">
        <f t="shared" si="182"/>
        <v>40908.339999999997</v>
      </c>
      <c r="Z360" s="16">
        <f t="shared" si="183"/>
        <v>43420.25</v>
      </c>
      <c r="AA360" s="16">
        <f t="shared" si="184"/>
        <v>42956.74</v>
      </c>
      <c r="AB360" s="16">
        <f t="shared" si="193"/>
        <v>36348.01</v>
      </c>
      <c r="AC360" s="16">
        <f t="shared" si="185"/>
        <v>39652.379999999997</v>
      </c>
      <c r="AD360" s="16">
        <f>ROUND($E$3*D360*M360*$E$4*85%,2)</f>
        <v>47913.29</v>
      </c>
      <c r="AE360" s="16">
        <f t="shared" si="186"/>
        <v>18465.57</v>
      </c>
      <c r="AF360" s="16">
        <f t="shared" si="187"/>
        <v>21381.18</v>
      </c>
      <c r="AG360" s="16">
        <f t="shared" si="188"/>
        <v>24063.73</v>
      </c>
      <c r="AH360" s="16">
        <f t="shared" si="189"/>
        <v>25541.32</v>
      </c>
      <c r="AI360" s="16">
        <f t="shared" si="190"/>
        <v>25268.67</v>
      </c>
      <c r="AJ360" s="16">
        <f t="shared" si="166"/>
        <v>21381.18</v>
      </c>
      <c r="AK360" s="16">
        <f t="shared" si="191"/>
        <v>23324.93</v>
      </c>
      <c r="AL360" s="16">
        <f>ROUND($E$3*D360*M360*$E$4*50%,2)</f>
        <v>28184.29</v>
      </c>
      <c r="AN360" s="38"/>
      <c r="AO360" s="38"/>
    </row>
    <row r="361" spans="1:41" ht="51">
      <c r="A361" s="1">
        <v>347</v>
      </c>
      <c r="B361" s="1" t="s">
        <v>700</v>
      </c>
      <c r="C361" s="9" t="s">
        <v>730</v>
      </c>
      <c r="D361" s="10">
        <v>3.03</v>
      </c>
      <c r="E361" s="1" t="s">
        <v>5</v>
      </c>
      <c r="F361" s="1" t="s">
        <v>5</v>
      </c>
      <c r="G361" s="24">
        <f t="shared" si="167"/>
        <v>0.95</v>
      </c>
      <c r="H361" s="24">
        <f t="shared" si="168"/>
        <v>1.1000000000000001</v>
      </c>
      <c r="I361" s="24">
        <f t="shared" si="169"/>
        <v>1.2</v>
      </c>
      <c r="J361" s="24">
        <f t="shared" si="170"/>
        <v>1.3</v>
      </c>
      <c r="K361" s="24">
        <f t="shared" si="171"/>
        <v>1.1000000000000001</v>
      </c>
      <c r="L361" s="24">
        <f t="shared" si="172"/>
        <v>1.2</v>
      </c>
      <c r="M361" s="24">
        <f t="shared" si="173"/>
        <v>1.45</v>
      </c>
      <c r="N361" s="24"/>
      <c r="O361" s="16">
        <f t="shared" si="174"/>
        <v>67006.789999999994</v>
      </c>
      <c r="P361" s="16">
        <f t="shared" si="175"/>
        <v>77586.81</v>
      </c>
      <c r="Q361" s="16">
        <f t="shared" si="176"/>
        <v>87321.07</v>
      </c>
      <c r="R361" s="16">
        <f t="shared" si="177"/>
        <v>92682.89</v>
      </c>
      <c r="S361" s="16">
        <f t="shared" si="178"/>
        <v>91693.51</v>
      </c>
      <c r="T361" s="16">
        <f t="shared" si="192"/>
        <v>77586.81</v>
      </c>
      <c r="U361" s="16">
        <f t="shared" si="179"/>
        <v>84640.16</v>
      </c>
      <c r="V361" s="16">
        <f>ROUND($E$3*D361*M361*$E$4,2)</f>
        <v>102273.53</v>
      </c>
      <c r="W361" s="16">
        <f t="shared" si="180"/>
        <v>56955.77</v>
      </c>
      <c r="X361" s="16">
        <f t="shared" si="181"/>
        <v>65948.789999999994</v>
      </c>
      <c r="Y361" s="16">
        <f t="shared" si="182"/>
        <v>74222.91</v>
      </c>
      <c r="Z361" s="16">
        <f t="shared" si="183"/>
        <v>78780.460000000006</v>
      </c>
      <c r="AA361" s="16">
        <f t="shared" si="184"/>
        <v>77939.48</v>
      </c>
      <c r="AB361" s="16">
        <f t="shared" si="193"/>
        <v>65948.789999999994</v>
      </c>
      <c r="AC361" s="16">
        <f t="shared" si="185"/>
        <v>71944.14</v>
      </c>
      <c r="AD361" s="16">
        <f>ROUND($E$3*D361*M361*$E$4*85%,2)</f>
        <v>86932.5</v>
      </c>
      <c r="AE361" s="16">
        <f t="shared" si="186"/>
        <v>33503.4</v>
      </c>
      <c r="AF361" s="16">
        <f t="shared" si="187"/>
        <v>38793.410000000003</v>
      </c>
      <c r="AG361" s="16">
        <f t="shared" si="188"/>
        <v>43660.54</v>
      </c>
      <c r="AH361" s="16">
        <f t="shared" si="189"/>
        <v>46341.45</v>
      </c>
      <c r="AI361" s="16">
        <f t="shared" si="190"/>
        <v>45846.75</v>
      </c>
      <c r="AJ361" s="16">
        <f t="shared" si="166"/>
        <v>38793.410000000003</v>
      </c>
      <c r="AK361" s="16">
        <f t="shared" si="191"/>
        <v>42320.08</v>
      </c>
      <c r="AL361" s="16">
        <f>ROUND($E$3*D361*M361*$E$4*50%,2)</f>
        <v>51136.76</v>
      </c>
      <c r="AN361" s="38"/>
      <c r="AO361" s="38"/>
    </row>
    <row r="362" spans="1:41" ht="25.5">
      <c r="A362" s="1">
        <v>348</v>
      </c>
      <c r="B362" s="1" t="s">
        <v>701</v>
      </c>
      <c r="C362" s="9" t="s">
        <v>702</v>
      </c>
      <c r="D362" s="10">
        <v>1.02</v>
      </c>
      <c r="E362" s="1" t="s">
        <v>5</v>
      </c>
      <c r="F362" s="1" t="s">
        <v>5</v>
      </c>
      <c r="G362" s="24">
        <f t="shared" si="167"/>
        <v>0.95</v>
      </c>
      <c r="H362" s="24">
        <f t="shared" si="168"/>
        <v>1.1000000000000001</v>
      </c>
      <c r="I362" s="24">
        <f t="shared" si="169"/>
        <v>1.2</v>
      </c>
      <c r="J362" s="24">
        <f t="shared" si="170"/>
        <v>1.3</v>
      </c>
      <c r="K362" s="24">
        <f t="shared" si="171"/>
        <v>1.1000000000000001</v>
      </c>
      <c r="L362" s="24">
        <f t="shared" si="172"/>
        <v>1.2</v>
      </c>
      <c r="M362" s="24">
        <f t="shared" si="173"/>
        <v>1.45</v>
      </c>
      <c r="N362" s="24"/>
      <c r="O362" s="16">
        <f t="shared" si="174"/>
        <v>22556.74</v>
      </c>
      <c r="P362" s="16">
        <f t="shared" si="175"/>
        <v>26118.33</v>
      </c>
      <c r="Q362" s="16">
        <f t="shared" si="176"/>
        <v>29395.21</v>
      </c>
      <c r="R362" s="16">
        <f t="shared" si="177"/>
        <v>31200.18</v>
      </c>
      <c r="S362" s="16">
        <f t="shared" si="178"/>
        <v>30867.119999999999</v>
      </c>
      <c r="T362" s="16">
        <f t="shared" si="192"/>
        <v>26118.33</v>
      </c>
      <c r="U362" s="16">
        <f t="shared" si="179"/>
        <v>28492.73</v>
      </c>
      <c r="V362" s="16">
        <f>ROUND($E$3*D362*M362*$E$4,2)</f>
        <v>34428.71</v>
      </c>
      <c r="W362" s="16">
        <f t="shared" si="180"/>
        <v>19173.23</v>
      </c>
      <c r="X362" s="16">
        <f t="shared" si="181"/>
        <v>22200.58</v>
      </c>
      <c r="Y362" s="16">
        <f t="shared" si="182"/>
        <v>24985.93</v>
      </c>
      <c r="Z362" s="16">
        <f t="shared" si="183"/>
        <v>26520.15</v>
      </c>
      <c r="AA362" s="16">
        <f t="shared" si="184"/>
        <v>26237.05</v>
      </c>
      <c r="AB362" s="16">
        <f t="shared" si="193"/>
        <v>22200.58</v>
      </c>
      <c r="AC362" s="16">
        <f t="shared" si="185"/>
        <v>24218.82</v>
      </c>
      <c r="AD362" s="16">
        <f>ROUND($E$3*D362*M362*$E$4*85%,2)</f>
        <v>29264.41</v>
      </c>
      <c r="AE362" s="16">
        <f t="shared" si="186"/>
        <v>11278.37</v>
      </c>
      <c r="AF362" s="16">
        <f t="shared" si="187"/>
        <v>13059.17</v>
      </c>
      <c r="AG362" s="16">
        <f t="shared" si="188"/>
        <v>14697.61</v>
      </c>
      <c r="AH362" s="16">
        <f t="shared" si="189"/>
        <v>15600.09</v>
      </c>
      <c r="AI362" s="16">
        <f t="shared" si="190"/>
        <v>15433.56</v>
      </c>
      <c r="AJ362" s="16">
        <f t="shared" si="166"/>
        <v>13059.17</v>
      </c>
      <c r="AK362" s="16">
        <f t="shared" si="191"/>
        <v>14246.36</v>
      </c>
      <c r="AL362" s="16">
        <f>ROUND($E$3*D362*M362*$E$4*50%,2)</f>
        <v>17214.36</v>
      </c>
      <c r="AN362" s="38"/>
      <c r="AO362" s="38"/>
    </row>
    <row r="363" spans="1:41" ht="25.5">
      <c r="A363" s="1">
        <v>349</v>
      </c>
      <c r="B363" s="1" t="s">
        <v>703</v>
      </c>
      <c r="C363" s="9" t="s">
        <v>704</v>
      </c>
      <c r="D363" s="10">
        <v>1.38</v>
      </c>
      <c r="E363" s="1" t="s">
        <v>5</v>
      </c>
      <c r="F363" s="1" t="s">
        <v>5</v>
      </c>
      <c r="G363" s="24">
        <f t="shared" si="167"/>
        <v>0.95</v>
      </c>
      <c r="H363" s="24">
        <f t="shared" si="168"/>
        <v>1.1000000000000001</v>
      </c>
      <c r="I363" s="24">
        <f t="shared" si="169"/>
        <v>1.2</v>
      </c>
      <c r="J363" s="24">
        <f t="shared" si="170"/>
        <v>1.3</v>
      </c>
      <c r="K363" s="24">
        <f t="shared" si="171"/>
        <v>1.1000000000000001</v>
      </c>
      <c r="L363" s="24">
        <f t="shared" si="172"/>
        <v>1.2</v>
      </c>
      <c r="M363" s="24">
        <f t="shared" si="173"/>
        <v>1.45</v>
      </c>
      <c r="N363" s="24"/>
      <c r="O363" s="16">
        <f t="shared" si="174"/>
        <v>30517.95</v>
      </c>
      <c r="P363" s="16">
        <f t="shared" si="175"/>
        <v>35336.57</v>
      </c>
      <c r="Q363" s="16">
        <f t="shared" si="176"/>
        <v>39769.99</v>
      </c>
      <c r="R363" s="16">
        <f t="shared" si="177"/>
        <v>42212.01</v>
      </c>
      <c r="S363" s="16">
        <f t="shared" si="178"/>
        <v>41761.4</v>
      </c>
      <c r="T363" s="16">
        <f t="shared" si="192"/>
        <v>35336.57</v>
      </c>
      <c r="U363" s="16">
        <f t="shared" si="179"/>
        <v>38548.980000000003</v>
      </c>
      <c r="V363" s="16">
        <f>ROUND($E$3*D363*M363*$E$4,2)</f>
        <v>46580.02</v>
      </c>
      <c r="W363" s="16">
        <f t="shared" si="180"/>
        <v>25940.25</v>
      </c>
      <c r="X363" s="16">
        <f t="shared" si="181"/>
        <v>30036.080000000002</v>
      </c>
      <c r="Y363" s="16">
        <f t="shared" si="182"/>
        <v>33804.49</v>
      </c>
      <c r="Z363" s="16">
        <f t="shared" si="183"/>
        <v>35880.21</v>
      </c>
      <c r="AA363" s="16">
        <f t="shared" si="184"/>
        <v>35497.19</v>
      </c>
      <c r="AB363" s="16">
        <f t="shared" si="193"/>
        <v>30036.080000000002</v>
      </c>
      <c r="AC363" s="16">
        <f t="shared" si="185"/>
        <v>32766.639999999999</v>
      </c>
      <c r="AD363" s="16">
        <f>ROUND($E$3*D363*M363*$E$4*85%,2)</f>
        <v>39593.019999999997</v>
      </c>
      <c r="AE363" s="16">
        <f t="shared" si="186"/>
        <v>15258.97</v>
      </c>
      <c r="AF363" s="16">
        <f t="shared" si="187"/>
        <v>17668.28</v>
      </c>
      <c r="AG363" s="16">
        <f t="shared" si="188"/>
        <v>19885</v>
      </c>
      <c r="AH363" s="16">
        <f t="shared" si="189"/>
        <v>21106</v>
      </c>
      <c r="AI363" s="16">
        <f t="shared" si="190"/>
        <v>20880.7</v>
      </c>
      <c r="AJ363" s="16">
        <f t="shared" si="166"/>
        <v>17668.28</v>
      </c>
      <c r="AK363" s="16">
        <f t="shared" si="191"/>
        <v>19274.490000000002</v>
      </c>
      <c r="AL363" s="16">
        <f>ROUND($E$3*D363*M363*$E$4*50%,2)</f>
        <v>23290.01</v>
      </c>
      <c r="AN363" s="38"/>
      <c r="AO363" s="38"/>
    </row>
    <row r="364" spans="1:41" ht="25.5">
      <c r="A364" s="1">
        <v>350</v>
      </c>
      <c r="B364" s="1" t="s">
        <v>705</v>
      </c>
      <c r="C364" s="9" t="s">
        <v>706</v>
      </c>
      <c r="D364" s="10">
        <v>2</v>
      </c>
      <c r="E364" s="1" t="s">
        <v>5</v>
      </c>
      <c r="F364" s="1" t="s">
        <v>5</v>
      </c>
      <c r="G364" s="24">
        <f t="shared" si="167"/>
        <v>0.95</v>
      </c>
      <c r="H364" s="24">
        <f t="shared" si="168"/>
        <v>1.1000000000000001</v>
      </c>
      <c r="I364" s="24">
        <f t="shared" si="169"/>
        <v>1.2</v>
      </c>
      <c r="J364" s="24">
        <f t="shared" si="170"/>
        <v>1.3</v>
      </c>
      <c r="K364" s="24">
        <f t="shared" si="171"/>
        <v>1.1000000000000001</v>
      </c>
      <c r="L364" s="24">
        <f t="shared" si="172"/>
        <v>1.2</v>
      </c>
      <c r="M364" s="24">
        <f t="shared" si="173"/>
        <v>1.45</v>
      </c>
      <c r="N364" s="24"/>
      <c r="O364" s="16">
        <f t="shared" si="174"/>
        <v>44228.91</v>
      </c>
      <c r="P364" s="16">
        <f t="shared" si="175"/>
        <v>51212.42</v>
      </c>
      <c r="Q364" s="16">
        <f t="shared" si="176"/>
        <v>57637.67</v>
      </c>
      <c r="R364" s="16">
        <f t="shared" si="177"/>
        <v>61176.83</v>
      </c>
      <c r="S364" s="16">
        <f t="shared" si="178"/>
        <v>60523.77</v>
      </c>
      <c r="T364" s="16">
        <f t="shared" si="192"/>
        <v>51212.42</v>
      </c>
      <c r="U364" s="16">
        <f t="shared" si="179"/>
        <v>55868.09</v>
      </c>
      <c r="V364" s="16">
        <f>ROUND($E$3*D364*M364*$E$4,2)</f>
        <v>67507.28</v>
      </c>
      <c r="W364" s="16">
        <f t="shared" si="180"/>
        <v>37594.57</v>
      </c>
      <c r="X364" s="16">
        <f t="shared" si="181"/>
        <v>43530.559999999998</v>
      </c>
      <c r="Y364" s="16">
        <f t="shared" si="182"/>
        <v>48992.02</v>
      </c>
      <c r="Z364" s="16">
        <f t="shared" si="183"/>
        <v>52000.3</v>
      </c>
      <c r="AA364" s="16">
        <f t="shared" si="184"/>
        <v>51445.2</v>
      </c>
      <c r="AB364" s="16">
        <f t="shared" si="193"/>
        <v>43530.559999999998</v>
      </c>
      <c r="AC364" s="16">
        <f t="shared" si="185"/>
        <v>47487.88</v>
      </c>
      <c r="AD364" s="16">
        <f>ROUND($E$3*D364*M364*$E$4*85%,2)</f>
        <v>57381.19</v>
      </c>
      <c r="AE364" s="16">
        <f t="shared" si="186"/>
        <v>22114.45</v>
      </c>
      <c r="AF364" s="16">
        <f t="shared" si="187"/>
        <v>25606.21</v>
      </c>
      <c r="AG364" s="16">
        <f t="shared" si="188"/>
        <v>28818.84</v>
      </c>
      <c r="AH364" s="16">
        <f t="shared" si="189"/>
        <v>30588.41</v>
      </c>
      <c r="AI364" s="16">
        <f t="shared" si="190"/>
        <v>30261.88</v>
      </c>
      <c r="AJ364" s="16">
        <f t="shared" si="166"/>
        <v>25606.21</v>
      </c>
      <c r="AK364" s="16">
        <f t="shared" si="191"/>
        <v>27934.05</v>
      </c>
      <c r="AL364" s="16">
        <f>ROUND($E$3*D364*M364*$E$4*50%,2)</f>
        <v>33753.64</v>
      </c>
      <c r="AN364" s="38"/>
      <c r="AO364" s="38"/>
    </row>
    <row r="365" spans="1:41" ht="38.25">
      <c r="A365" s="1">
        <v>351</v>
      </c>
      <c r="B365" s="1" t="s">
        <v>707</v>
      </c>
      <c r="C365" s="9" t="s">
        <v>731</v>
      </c>
      <c r="D365" s="10">
        <v>0.59</v>
      </c>
      <c r="E365" s="1" t="s">
        <v>5</v>
      </c>
      <c r="F365" s="1" t="s">
        <v>5</v>
      </c>
      <c r="G365" s="24">
        <f t="shared" si="167"/>
        <v>0.95</v>
      </c>
      <c r="H365" s="24">
        <f t="shared" si="168"/>
        <v>1.1000000000000001</v>
      </c>
      <c r="I365" s="24">
        <f t="shared" si="169"/>
        <v>1.2</v>
      </c>
      <c r="J365" s="24">
        <f t="shared" si="170"/>
        <v>1.3</v>
      </c>
      <c r="K365" s="24">
        <f t="shared" si="171"/>
        <v>1.1000000000000001</v>
      </c>
      <c r="L365" s="24">
        <f t="shared" si="172"/>
        <v>1.2</v>
      </c>
      <c r="M365" s="24">
        <f t="shared" si="173"/>
        <v>1.45</v>
      </c>
      <c r="N365" s="24"/>
      <c r="O365" s="16">
        <f t="shared" si="174"/>
        <v>13047.53</v>
      </c>
      <c r="P365" s="16">
        <f t="shared" si="175"/>
        <v>15107.66</v>
      </c>
      <c r="Q365" s="16">
        <f t="shared" si="176"/>
        <v>17003.11</v>
      </c>
      <c r="R365" s="16">
        <f t="shared" si="177"/>
        <v>18047.16</v>
      </c>
      <c r="S365" s="16">
        <f t="shared" si="178"/>
        <v>17854.509999999998</v>
      </c>
      <c r="T365" s="16">
        <f t="shared" si="192"/>
        <v>15107.66</v>
      </c>
      <c r="U365" s="16">
        <f t="shared" si="179"/>
        <v>16481.09</v>
      </c>
      <c r="V365" s="16">
        <f>ROUND($E$3*D365*M365*$E$4,2)</f>
        <v>19914.650000000001</v>
      </c>
      <c r="W365" s="16">
        <f t="shared" si="180"/>
        <v>11090.4</v>
      </c>
      <c r="X365" s="16">
        <f t="shared" si="181"/>
        <v>12841.51</v>
      </c>
      <c r="Y365" s="16">
        <f t="shared" si="182"/>
        <v>14452.65</v>
      </c>
      <c r="Z365" s="16">
        <f t="shared" si="183"/>
        <v>15340.09</v>
      </c>
      <c r="AA365" s="16">
        <f t="shared" si="184"/>
        <v>15176.33</v>
      </c>
      <c r="AB365" s="16">
        <f t="shared" si="193"/>
        <v>12841.51</v>
      </c>
      <c r="AC365" s="16">
        <f t="shared" si="185"/>
        <v>14008.92</v>
      </c>
      <c r="AD365" s="16">
        <f>ROUND($E$3*D365*M365*$E$4*85%,2)</f>
        <v>16927.45</v>
      </c>
      <c r="AE365" s="16">
        <f t="shared" si="186"/>
        <v>6523.76</v>
      </c>
      <c r="AF365" s="16">
        <f t="shared" si="187"/>
        <v>7553.83</v>
      </c>
      <c r="AG365" s="16">
        <f t="shared" si="188"/>
        <v>8501.56</v>
      </c>
      <c r="AH365" s="16">
        <f t="shared" si="189"/>
        <v>9023.58</v>
      </c>
      <c r="AI365" s="16">
        <f t="shared" si="190"/>
        <v>8927.26</v>
      </c>
      <c r="AJ365" s="16">
        <f t="shared" si="166"/>
        <v>7553.83</v>
      </c>
      <c r="AK365" s="16">
        <f t="shared" si="191"/>
        <v>8240.5400000000009</v>
      </c>
      <c r="AL365" s="16">
        <f>ROUND($E$3*D365*M365*$E$4*50%,2)</f>
        <v>9957.32</v>
      </c>
      <c r="AN365" s="38"/>
      <c r="AO365" s="38"/>
    </row>
    <row r="366" spans="1:41" ht="38.25">
      <c r="A366" s="1">
        <v>352</v>
      </c>
      <c r="B366" s="1" t="s">
        <v>708</v>
      </c>
      <c r="C366" s="9" t="s">
        <v>732</v>
      </c>
      <c r="D366" s="10">
        <v>0.84</v>
      </c>
      <c r="E366" s="1" t="s">
        <v>5</v>
      </c>
      <c r="F366" s="1" t="s">
        <v>5</v>
      </c>
      <c r="G366" s="24">
        <f t="shared" si="167"/>
        <v>0.95</v>
      </c>
      <c r="H366" s="24">
        <f t="shared" si="168"/>
        <v>1.1000000000000001</v>
      </c>
      <c r="I366" s="24">
        <f t="shared" si="169"/>
        <v>1.2</v>
      </c>
      <c r="J366" s="24">
        <f t="shared" si="170"/>
        <v>1.3</v>
      </c>
      <c r="K366" s="24">
        <f t="shared" si="171"/>
        <v>1.1000000000000001</v>
      </c>
      <c r="L366" s="24">
        <f t="shared" si="172"/>
        <v>1.2</v>
      </c>
      <c r="M366" s="24">
        <f t="shared" si="173"/>
        <v>1.45</v>
      </c>
      <c r="N366" s="24"/>
      <c r="O366" s="16">
        <f t="shared" si="174"/>
        <v>18576.14</v>
      </c>
      <c r="P366" s="16">
        <f t="shared" si="175"/>
        <v>21509.22</v>
      </c>
      <c r="Q366" s="16">
        <f t="shared" si="176"/>
        <v>24207.82</v>
      </c>
      <c r="R366" s="16">
        <f t="shared" si="177"/>
        <v>25694.27</v>
      </c>
      <c r="S366" s="16">
        <f t="shared" si="178"/>
        <v>25419.98</v>
      </c>
      <c r="T366" s="16">
        <f t="shared" si="192"/>
        <v>21509.22</v>
      </c>
      <c r="U366" s="16">
        <f t="shared" si="179"/>
        <v>23464.6</v>
      </c>
      <c r="V366" s="16">
        <f>ROUND($E$3*D366*M366*$E$4,2)</f>
        <v>28353.06</v>
      </c>
      <c r="W366" s="16">
        <f t="shared" si="180"/>
        <v>15789.72</v>
      </c>
      <c r="X366" s="16">
        <f t="shared" si="181"/>
        <v>18282.830000000002</v>
      </c>
      <c r="Y366" s="16">
        <f t="shared" si="182"/>
        <v>20576.650000000001</v>
      </c>
      <c r="Z366" s="16">
        <f t="shared" si="183"/>
        <v>21840.13</v>
      </c>
      <c r="AA366" s="16">
        <f t="shared" si="184"/>
        <v>21606.98</v>
      </c>
      <c r="AB366" s="16">
        <f t="shared" si="193"/>
        <v>18282.830000000002</v>
      </c>
      <c r="AC366" s="16">
        <f t="shared" si="185"/>
        <v>19944.91</v>
      </c>
      <c r="AD366" s="16">
        <f>ROUND($E$3*D366*M366*$E$4*85%,2)</f>
        <v>24100.1</v>
      </c>
      <c r="AE366" s="16">
        <f t="shared" si="186"/>
        <v>9288.07</v>
      </c>
      <c r="AF366" s="16">
        <f t="shared" si="187"/>
        <v>10754.61</v>
      </c>
      <c r="AG366" s="16">
        <f t="shared" si="188"/>
        <v>12103.91</v>
      </c>
      <c r="AH366" s="16">
        <f t="shared" si="189"/>
        <v>12847.13</v>
      </c>
      <c r="AI366" s="16">
        <f t="shared" si="190"/>
        <v>12709.99</v>
      </c>
      <c r="AJ366" s="16">
        <f t="shared" si="166"/>
        <v>10754.61</v>
      </c>
      <c r="AK366" s="16">
        <f t="shared" si="191"/>
        <v>11732.3</v>
      </c>
      <c r="AL366" s="16">
        <f>ROUND($E$3*D366*M366*$E$4*50%,2)</f>
        <v>14176.53</v>
      </c>
      <c r="AN366" s="38"/>
      <c r="AO366" s="38"/>
    </row>
    <row r="367" spans="1:41" ht="38.25">
      <c r="A367" s="1">
        <v>353</v>
      </c>
      <c r="B367" s="1" t="s">
        <v>709</v>
      </c>
      <c r="C367" s="9" t="s">
        <v>733</v>
      </c>
      <c r="D367" s="10">
        <v>1.17</v>
      </c>
      <c r="E367" s="1" t="s">
        <v>5</v>
      </c>
      <c r="F367" s="1" t="s">
        <v>5</v>
      </c>
      <c r="G367" s="24">
        <f t="shared" si="167"/>
        <v>0.95</v>
      </c>
      <c r="H367" s="24">
        <f t="shared" si="168"/>
        <v>1.1000000000000001</v>
      </c>
      <c r="I367" s="24">
        <f t="shared" si="169"/>
        <v>1.2</v>
      </c>
      <c r="J367" s="24">
        <f t="shared" si="170"/>
        <v>1.3</v>
      </c>
      <c r="K367" s="24">
        <f t="shared" si="171"/>
        <v>1.1000000000000001</v>
      </c>
      <c r="L367" s="24">
        <f t="shared" si="172"/>
        <v>1.2</v>
      </c>
      <c r="M367" s="24">
        <f t="shared" si="173"/>
        <v>1.45</v>
      </c>
      <c r="N367" s="24"/>
      <c r="O367" s="16">
        <f t="shared" si="174"/>
        <v>25873.91</v>
      </c>
      <c r="P367" s="16">
        <f t="shared" si="175"/>
        <v>29959.26</v>
      </c>
      <c r="Q367" s="16">
        <f t="shared" si="176"/>
        <v>33718.04</v>
      </c>
      <c r="R367" s="16">
        <f t="shared" si="177"/>
        <v>35788.44</v>
      </c>
      <c r="S367" s="16">
        <f t="shared" si="178"/>
        <v>35406.400000000001</v>
      </c>
      <c r="T367" s="16">
        <f t="shared" si="192"/>
        <v>29959.26</v>
      </c>
      <c r="U367" s="16">
        <f t="shared" si="179"/>
        <v>32682.83</v>
      </c>
      <c r="V367" s="16">
        <f>ROUND($E$3*D367*M367*$E$4,2)</f>
        <v>39491.760000000002</v>
      </c>
      <c r="W367" s="16">
        <f t="shared" si="180"/>
        <v>21992.82</v>
      </c>
      <c r="X367" s="16">
        <f t="shared" si="181"/>
        <v>25465.38</v>
      </c>
      <c r="Y367" s="16">
        <f t="shared" si="182"/>
        <v>28660.33</v>
      </c>
      <c r="Z367" s="16">
        <f t="shared" si="183"/>
        <v>30420.18</v>
      </c>
      <c r="AA367" s="16">
        <f t="shared" si="184"/>
        <v>30095.439999999999</v>
      </c>
      <c r="AB367" s="16">
        <f t="shared" si="193"/>
        <v>25465.38</v>
      </c>
      <c r="AC367" s="16">
        <f t="shared" si="185"/>
        <v>27780.41</v>
      </c>
      <c r="AD367" s="16">
        <f>ROUND($E$3*D367*M367*$E$4*85%,2)</f>
        <v>33567.99</v>
      </c>
      <c r="AE367" s="16">
        <f t="shared" si="186"/>
        <v>12936.96</v>
      </c>
      <c r="AF367" s="16">
        <f t="shared" si="187"/>
        <v>14979.63</v>
      </c>
      <c r="AG367" s="16">
        <f t="shared" si="188"/>
        <v>16859.02</v>
      </c>
      <c r="AH367" s="16">
        <f t="shared" si="189"/>
        <v>17894.22</v>
      </c>
      <c r="AI367" s="16">
        <f t="shared" si="190"/>
        <v>17703.2</v>
      </c>
      <c r="AJ367" s="16">
        <f t="shared" si="166"/>
        <v>14979.63</v>
      </c>
      <c r="AK367" s="16">
        <f t="shared" si="191"/>
        <v>16341.42</v>
      </c>
      <c r="AL367" s="16">
        <f>ROUND($E$3*D367*M367*$E$4*50%,2)</f>
        <v>19745.88</v>
      </c>
      <c r="AN367" s="38"/>
      <c r="AO367" s="38"/>
    </row>
    <row r="368" spans="1:41" ht="38.25">
      <c r="A368" s="1">
        <v>354</v>
      </c>
      <c r="B368" s="1" t="s">
        <v>710</v>
      </c>
      <c r="C368" s="9" t="s">
        <v>711</v>
      </c>
      <c r="D368" s="10">
        <v>1.5</v>
      </c>
      <c r="E368" s="1" t="s">
        <v>5</v>
      </c>
      <c r="F368" s="1" t="s">
        <v>5</v>
      </c>
      <c r="G368" s="24">
        <f t="shared" si="167"/>
        <v>0.95</v>
      </c>
      <c r="H368" s="24">
        <f t="shared" si="168"/>
        <v>1.1000000000000001</v>
      </c>
      <c r="I368" s="24">
        <f t="shared" si="169"/>
        <v>1.2</v>
      </c>
      <c r="J368" s="24">
        <f t="shared" si="170"/>
        <v>1.3</v>
      </c>
      <c r="K368" s="24">
        <f t="shared" si="171"/>
        <v>1.1000000000000001</v>
      </c>
      <c r="L368" s="24">
        <f t="shared" si="172"/>
        <v>1.2</v>
      </c>
      <c r="M368" s="24">
        <f t="shared" si="173"/>
        <v>1.45</v>
      </c>
      <c r="N368" s="24"/>
      <c r="O368" s="16">
        <f t="shared" si="174"/>
        <v>33171.68</v>
      </c>
      <c r="P368" s="16">
        <f t="shared" si="175"/>
        <v>38409.31</v>
      </c>
      <c r="Q368" s="16">
        <f t="shared" si="176"/>
        <v>43228.25</v>
      </c>
      <c r="R368" s="16">
        <f t="shared" si="177"/>
        <v>45882.62</v>
      </c>
      <c r="S368" s="16">
        <f t="shared" si="178"/>
        <v>45392.83</v>
      </c>
      <c r="T368" s="16">
        <f t="shared" si="192"/>
        <v>38409.31</v>
      </c>
      <c r="U368" s="16">
        <f t="shared" si="179"/>
        <v>41901.07</v>
      </c>
      <c r="V368" s="16">
        <f>ROUND($E$3*D368*M368*$E$4,2)</f>
        <v>50630.46</v>
      </c>
      <c r="W368" s="16">
        <f t="shared" si="180"/>
        <v>28195.93</v>
      </c>
      <c r="X368" s="16">
        <f t="shared" si="181"/>
        <v>32647.919999999998</v>
      </c>
      <c r="Y368" s="16">
        <f t="shared" si="182"/>
        <v>36744.01</v>
      </c>
      <c r="Z368" s="16">
        <f t="shared" si="183"/>
        <v>39000.230000000003</v>
      </c>
      <c r="AA368" s="16">
        <f t="shared" si="184"/>
        <v>38583.9</v>
      </c>
      <c r="AB368" s="16">
        <f t="shared" si="193"/>
        <v>32647.919999999998</v>
      </c>
      <c r="AC368" s="16">
        <f t="shared" si="185"/>
        <v>35615.910000000003</v>
      </c>
      <c r="AD368" s="16">
        <f>ROUND($E$3*D368*M368*$E$4*85%,2)</f>
        <v>43035.89</v>
      </c>
      <c r="AE368" s="16">
        <f t="shared" si="186"/>
        <v>16585.84</v>
      </c>
      <c r="AF368" s="16">
        <f t="shared" si="187"/>
        <v>19204.66</v>
      </c>
      <c r="AG368" s="16">
        <f t="shared" si="188"/>
        <v>21614.13</v>
      </c>
      <c r="AH368" s="16">
        <f t="shared" si="189"/>
        <v>22941.31</v>
      </c>
      <c r="AI368" s="16">
        <f t="shared" si="190"/>
        <v>22696.41</v>
      </c>
      <c r="AJ368" s="16">
        <f t="shared" si="166"/>
        <v>19204.66</v>
      </c>
      <c r="AK368" s="16">
        <f t="shared" si="191"/>
        <v>20950.53</v>
      </c>
      <c r="AL368" s="16">
        <f>ROUND($E$3*D368*M368*$E$4*50%,2)</f>
        <v>25315.23</v>
      </c>
      <c r="AN368" s="38"/>
      <c r="AO368" s="38"/>
    </row>
    <row r="369" spans="1:41" ht="51">
      <c r="A369" s="1">
        <v>355</v>
      </c>
      <c r="B369" s="1" t="s">
        <v>712</v>
      </c>
      <c r="C369" s="9" t="s">
        <v>713</v>
      </c>
      <c r="D369" s="10">
        <v>1.8</v>
      </c>
      <c r="E369" s="1" t="s">
        <v>5</v>
      </c>
      <c r="F369" s="1" t="s">
        <v>5</v>
      </c>
      <c r="G369" s="24">
        <f t="shared" si="167"/>
        <v>0.95</v>
      </c>
      <c r="H369" s="24">
        <f t="shared" si="168"/>
        <v>1.1000000000000001</v>
      </c>
      <c r="I369" s="24">
        <f t="shared" si="169"/>
        <v>1.2</v>
      </c>
      <c r="J369" s="24">
        <f t="shared" si="170"/>
        <v>1.3</v>
      </c>
      <c r="K369" s="24">
        <f t="shared" si="171"/>
        <v>1.1000000000000001</v>
      </c>
      <c r="L369" s="24">
        <f t="shared" si="172"/>
        <v>1.2</v>
      </c>
      <c r="M369" s="24">
        <f t="shared" si="173"/>
        <v>1.45</v>
      </c>
      <c r="N369" s="24"/>
      <c r="O369" s="16">
        <f t="shared" si="174"/>
        <v>39806.019999999997</v>
      </c>
      <c r="P369" s="16">
        <f t="shared" si="175"/>
        <v>46091.18</v>
      </c>
      <c r="Q369" s="16">
        <f t="shared" si="176"/>
        <v>51873.9</v>
      </c>
      <c r="R369" s="16">
        <f t="shared" si="177"/>
        <v>55059.14</v>
      </c>
      <c r="S369" s="16">
        <f t="shared" si="178"/>
        <v>54471.39</v>
      </c>
      <c r="T369" s="16">
        <f t="shared" si="192"/>
        <v>46091.18</v>
      </c>
      <c r="U369" s="16">
        <f t="shared" si="179"/>
        <v>50281.279999999999</v>
      </c>
      <c r="V369" s="16">
        <f>ROUND($E$3*D369*M369*$E$4,2)</f>
        <v>60756.55</v>
      </c>
      <c r="W369" s="16">
        <f t="shared" si="180"/>
        <v>33835.11</v>
      </c>
      <c r="X369" s="16">
        <f t="shared" si="181"/>
        <v>39177.5</v>
      </c>
      <c r="Y369" s="16">
        <f t="shared" si="182"/>
        <v>44092.82</v>
      </c>
      <c r="Z369" s="16">
        <f t="shared" si="183"/>
        <v>46800.27</v>
      </c>
      <c r="AA369" s="16">
        <f t="shared" si="184"/>
        <v>46300.68</v>
      </c>
      <c r="AB369" s="16">
        <f t="shared" si="193"/>
        <v>39177.5</v>
      </c>
      <c r="AC369" s="16">
        <f t="shared" si="185"/>
        <v>42739.09</v>
      </c>
      <c r="AD369" s="16">
        <f>ROUND($E$3*D369*M369*$E$4*85%,2)</f>
        <v>51643.07</v>
      </c>
      <c r="AE369" s="16">
        <f t="shared" si="186"/>
        <v>19903.009999999998</v>
      </c>
      <c r="AF369" s="16">
        <f t="shared" si="187"/>
        <v>23045.59</v>
      </c>
      <c r="AG369" s="16">
        <f t="shared" si="188"/>
        <v>25936.95</v>
      </c>
      <c r="AH369" s="16">
        <f t="shared" si="189"/>
        <v>27529.57</v>
      </c>
      <c r="AI369" s="16">
        <f t="shared" si="190"/>
        <v>27235.7</v>
      </c>
      <c r="AJ369" s="16">
        <f t="shared" si="166"/>
        <v>23045.59</v>
      </c>
      <c r="AK369" s="16">
        <f t="shared" si="191"/>
        <v>25140.639999999999</v>
      </c>
      <c r="AL369" s="16">
        <f>ROUND($E$3*D369*M369*$E$4*50%,2)</f>
        <v>30378.28</v>
      </c>
      <c r="AN369" s="38"/>
      <c r="AO369" s="38"/>
    </row>
    <row r="370" spans="1:41" ht="51">
      <c r="A370" s="1">
        <v>356</v>
      </c>
      <c r="B370" s="1" t="s">
        <v>714</v>
      </c>
      <c r="C370" s="9" t="s">
        <v>715</v>
      </c>
      <c r="D370" s="10">
        <v>4.8099999999999996</v>
      </c>
      <c r="E370" s="1" t="s">
        <v>5</v>
      </c>
      <c r="F370" s="1" t="s">
        <v>5</v>
      </c>
      <c r="G370" s="24">
        <f t="shared" si="167"/>
        <v>0.95</v>
      </c>
      <c r="H370" s="24">
        <f t="shared" si="168"/>
        <v>1.1000000000000001</v>
      </c>
      <c r="I370" s="24">
        <f t="shared" si="169"/>
        <v>1.2</v>
      </c>
      <c r="J370" s="24">
        <f t="shared" si="170"/>
        <v>1.3</v>
      </c>
      <c r="K370" s="24">
        <f t="shared" si="171"/>
        <v>1.1000000000000001</v>
      </c>
      <c r="L370" s="24">
        <f t="shared" si="172"/>
        <v>1.2</v>
      </c>
      <c r="M370" s="24">
        <f t="shared" si="173"/>
        <v>1.45</v>
      </c>
      <c r="N370" s="24"/>
      <c r="O370" s="16">
        <f t="shared" si="174"/>
        <v>106370.52</v>
      </c>
      <c r="P370" s="16">
        <f t="shared" si="175"/>
        <v>123165.87</v>
      </c>
      <c r="Q370" s="16">
        <f t="shared" si="176"/>
        <v>138618.6</v>
      </c>
      <c r="R370" s="16">
        <f t="shared" si="177"/>
        <v>147130.26999999999</v>
      </c>
      <c r="S370" s="16">
        <f t="shared" si="178"/>
        <v>145559.66</v>
      </c>
      <c r="T370" s="16">
        <f t="shared" si="192"/>
        <v>123165.87</v>
      </c>
      <c r="U370" s="16">
        <f t="shared" si="179"/>
        <v>134362.76</v>
      </c>
      <c r="V370" s="16">
        <f>ROUND($E$3*D370*M370*$E$4,2)</f>
        <v>162355.01</v>
      </c>
      <c r="W370" s="16">
        <f t="shared" si="180"/>
        <v>90414.94</v>
      </c>
      <c r="X370" s="16">
        <f t="shared" si="181"/>
        <v>104690.99</v>
      </c>
      <c r="Y370" s="16">
        <f t="shared" si="182"/>
        <v>117825.81</v>
      </c>
      <c r="Z370" s="16">
        <f t="shared" si="183"/>
        <v>125060.73</v>
      </c>
      <c r="AA370" s="16">
        <f t="shared" si="184"/>
        <v>123725.71</v>
      </c>
      <c r="AB370" s="16">
        <f t="shared" si="193"/>
        <v>104690.99</v>
      </c>
      <c r="AC370" s="16">
        <f t="shared" si="185"/>
        <v>114208.35</v>
      </c>
      <c r="AD370" s="16">
        <f>ROUND($E$3*D370*M370*$E$4*85%,2)</f>
        <v>138001.75</v>
      </c>
      <c r="AE370" s="16">
        <f t="shared" si="186"/>
        <v>53185.26</v>
      </c>
      <c r="AF370" s="16">
        <f t="shared" si="187"/>
        <v>61582.93</v>
      </c>
      <c r="AG370" s="16">
        <f t="shared" si="188"/>
        <v>69309.3</v>
      </c>
      <c r="AH370" s="16">
        <f t="shared" si="189"/>
        <v>73565.13</v>
      </c>
      <c r="AI370" s="16">
        <f t="shared" si="190"/>
        <v>72779.83</v>
      </c>
      <c r="AJ370" s="16">
        <f t="shared" si="166"/>
        <v>61582.93</v>
      </c>
      <c r="AK370" s="16">
        <f t="shared" si="191"/>
        <v>67181.38</v>
      </c>
      <c r="AL370" s="16">
        <f>ROUND($E$3*D370*M370*$E$4*50%,2)</f>
        <v>81177.5</v>
      </c>
      <c r="AN370" s="38"/>
      <c r="AO370" s="38"/>
    </row>
    <row r="371" spans="1:41" ht="38.25">
      <c r="A371" s="1">
        <v>357</v>
      </c>
      <c r="B371" s="1" t="s">
        <v>716</v>
      </c>
      <c r="C371" s="9" t="s">
        <v>717</v>
      </c>
      <c r="D371" s="10">
        <v>2.75</v>
      </c>
      <c r="E371" s="1" t="s">
        <v>5</v>
      </c>
      <c r="F371" s="1" t="s">
        <v>5</v>
      </c>
      <c r="G371" s="24">
        <f t="shared" si="167"/>
        <v>0.95</v>
      </c>
      <c r="H371" s="24">
        <f t="shared" si="168"/>
        <v>1.1000000000000001</v>
      </c>
      <c r="I371" s="24">
        <f t="shared" si="169"/>
        <v>1.2</v>
      </c>
      <c r="J371" s="24">
        <f t="shared" si="170"/>
        <v>1.3</v>
      </c>
      <c r="K371" s="24">
        <f t="shared" si="171"/>
        <v>1.1000000000000001</v>
      </c>
      <c r="L371" s="24">
        <f t="shared" si="172"/>
        <v>1.2</v>
      </c>
      <c r="M371" s="24">
        <f t="shared" si="173"/>
        <v>1.45</v>
      </c>
      <c r="N371" s="24"/>
      <c r="O371" s="16">
        <f t="shared" si="174"/>
        <v>60814.75</v>
      </c>
      <c r="P371" s="16">
        <f t="shared" si="175"/>
        <v>70417.08</v>
      </c>
      <c r="Q371" s="16">
        <f t="shared" si="176"/>
        <v>79251.8</v>
      </c>
      <c r="R371" s="16">
        <f t="shared" si="177"/>
        <v>84118.14</v>
      </c>
      <c r="S371" s="16">
        <f t="shared" si="178"/>
        <v>83220.179999999993</v>
      </c>
      <c r="T371" s="16">
        <f t="shared" si="192"/>
        <v>70417.08</v>
      </c>
      <c r="U371" s="16">
        <f t="shared" si="179"/>
        <v>76818.63</v>
      </c>
      <c r="V371" s="16">
        <f>ROUND($E$3*D371*M371*$E$4,2)</f>
        <v>92822.51</v>
      </c>
      <c r="W371" s="16">
        <f t="shared" si="180"/>
        <v>51692.53</v>
      </c>
      <c r="X371" s="16">
        <f t="shared" si="181"/>
        <v>59854.51</v>
      </c>
      <c r="Y371" s="16">
        <f t="shared" si="182"/>
        <v>67364.03</v>
      </c>
      <c r="Z371" s="16">
        <f t="shared" si="183"/>
        <v>71500.41</v>
      </c>
      <c r="AA371" s="16">
        <f t="shared" si="184"/>
        <v>70737.149999999994</v>
      </c>
      <c r="AB371" s="16">
        <f t="shared" si="193"/>
        <v>59854.51</v>
      </c>
      <c r="AC371" s="16">
        <f t="shared" si="185"/>
        <v>65295.83</v>
      </c>
      <c r="AD371" s="16">
        <f>ROUND($E$3*D371*M371*$E$4*85%,2)</f>
        <v>78899.13</v>
      </c>
      <c r="AE371" s="16">
        <f t="shared" si="186"/>
        <v>30407.37</v>
      </c>
      <c r="AF371" s="16">
        <f t="shared" si="187"/>
        <v>35208.54</v>
      </c>
      <c r="AG371" s="16">
        <f t="shared" si="188"/>
        <v>39625.9</v>
      </c>
      <c r="AH371" s="16">
        <f t="shared" si="189"/>
        <v>42059.07</v>
      </c>
      <c r="AI371" s="16">
        <f t="shared" si="190"/>
        <v>41610.089999999997</v>
      </c>
      <c r="AJ371" s="16">
        <f t="shared" ref="AJ371:AJ373" si="194">ROUND($E$3*D371*K371*$E$4*50%,2)</f>
        <v>35208.54</v>
      </c>
      <c r="AK371" s="16">
        <f t="shared" si="191"/>
        <v>38409.31</v>
      </c>
      <c r="AL371" s="16">
        <f>ROUND($E$3*D371*M371*$E$4*50%,2)</f>
        <v>46411.25</v>
      </c>
      <c r="AN371" s="38"/>
      <c r="AO371" s="38"/>
    </row>
    <row r="372" spans="1:41" ht="38.25">
      <c r="A372" s="1">
        <v>358</v>
      </c>
      <c r="B372" s="1" t="s">
        <v>718</v>
      </c>
      <c r="C372" s="9" t="s">
        <v>719</v>
      </c>
      <c r="D372" s="10">
        <v>2.35</v>
      </c>
      <c r="E372" s="1" t="s">
        <v>5</v>
      </c>
      <c r="F372" s="1" t="s">
        <v>5</v>
      </c>
      <c r="G372" s="24">
        <f t="shared" si="167"/>
        <v>0.95</v>
      </c>
      <c r="H372" s="24">
        <f t="shared" si="168"/>
        <v>1.1000000000000001</v>
      </c>
      <c r="I372" s="24">
        <f t="shared" si="169"/>
        <v>1.2</v>
      </c>
      <c r="J372" s="24">
        <f t="shared" si="170"/>
        <v>1.3</v>
      </c>
      <c r="K372" s="24">
        <f t="shared" si="171"/>
        <v>1.1000000000000001</v>
      </c>
      <c r="L372" s="24">
        <f t="shared" si="172"/>
        <v>1.2</v>
      </c>
      <c r="M372" s="24">
        <f t="shared" si="173"/>
        <v>1.45</v>
      </c>
      <c r="N372" s="24"/>
      <c r="O372" s="16">
        <f t="shared" si="174"/>
        <v>51968.97</v>
      </c>
      <c r="P372" s="16">
        <f t="shared" si="175"/>
        <v>60174.59</v>
      </c>
      <c r="Q372" s="16">
        <f t="shared" si="176"/>
        <v>67724.259999999995</v>
      </c>
      <c r="R372" s="16">
        <f t="shared" si="177"/>
        <v>71882.77</v>
      </c>
      <c r="S372" s="16">
        <f t="shared" si="178"/>
        <v>71115.429999999993</v>
      </c>
      <c r="T372" s="16">
        <f t="shared" si="192"/>
        <v>60174.59</v>
      </c>
      <c r="U372" s="16">
        <f t="shared" si="179"/>
        <v>65645.009999999995</v>
      </c>
      <c r="V372" s="16">
        <f>ROUND($E$3*D372*M372*$E$4,2)</f>
        <v>79321.05</v>
      </c>
      <c r="W372" s="16">
        <f t="shared" si="180"/>
        <v>44173.62</v>
      </c>
      <c r="X372" s="16">
        <f t="shared" si="181"/>
        <v>51148.4</v>
      </c>
      <c r="Y372" s="16">
        <f t="shared" si="182"/>
        <v>57565.62</v>
      </c>
      <c r="Z372" s="16">
        <f t="shared" si="183"/>
        <v>61100.35</v>
      </c>
      <c r="AA372" s="16">
        <f t="shared" si="184"/>
        <v>60448.11</v>
      </c>
      <c r="AB372" s="16">
        <f t="shared" si="193"/>
        <v>51148.4</v>
      </c>
      <c r="AC372" s="16">
        <f t="shared" si="185"/>
        <v>55798.26</v>
      </c>
      <c r="AD372" s="16">
        <f>ROUND($E$3*D372*M372*$E$4*85%,2)</f>
        <v>67422.89</v>
      </c>
      <c r="AE372" s="16">
        <f t="shared" si="186"/>
        <v>25984.48</v>
      </c>
      <c r="AF372" s="16">
        <f t="shared" si="187"/>
        <v>30087.3</v>
      </c>
      <c r="AG372" s="16">
        <f t="shared" si="188"/>
        <v>33862.129999999997</v>
      </c>
      <c r="AH372" s="16">
        <f t="shared" si="189"/>
        <v>35941.39</v>
      </c>
      <c r="AI372" s="16">
        <f t="shared" si="190"/>
        <v>35557.71</v>
      </c>
      <c r="AJ372" s="16">
        <f t="shared" si="194"/>
        <v>30087.3</v>
      </c>
      <c r="AK372" s="16">
        <f t="shared" si="191"/>
        <v>32822.5</v>
      </c>
      <c r="AL372" s="16">
        <f>ROUND($E$3*D372*M372*$E$4*50%,2)</f>
        <v>39660.53</v>
      </c>
      <c r="AN372" s="38"/>
      <c r="AO372" s="38"/>
    </row>
    <row r="373" spans="1:41" ht="26.25" customHeight="1">
      <c r="A373" s="1">
        <v>359</v>
      </c>
      <c r="B373" s="1" t="s">
        <v>720</v>
      </c>
      <c r="C373" s="9" t="s">
        <v>721</v>
      </c>
      <c r="D373" s="10">
        <v>1.5</v>
      </c>
      <c r="E373" s="1" t="s">
        <v>5</v>
      </c>
      <c r="F373" s="1" t="s">
        <v>5</v>
      </c>
      <c r="G373" s="24">
        <f t="shared" si="167"/>
        <v>0.95</v>
      </c>
      <c r="H373" s="24">
        <f t="shared" si="168"/>
        <v>1.1000000000000001</v>
      </c>
      <c r="I373" s="24">
        <f t="shared" si="169"/>
        <v>1.2</v>
      </c>
      <c r="J373" s="24">
        <f t="shared" si="170"/>
        <v>1.3</v>
      </c>
      <c r="K373" s="24">
        <f t="shared" si="171"/>
        <v>1.1000000000000001</v>
      </c>
      <c r="L373" s="24">
        <f t="shared" si="172"/>
        <v>1.2</v>
      </c>
      <c r="M373" s="24">
        <f t="shared" si="173"/>
        <v>1.45</v>
      </c>
      <c r="N373" s="24"/>
      <c r="O373" s="16">
        <f t="shared" si="174"/>
        <v>33171.68</v>
      </c>
      <c r="P373" s="16">
        <f t="shared" si="175"/>
        <v>38409.31</v>
      </c>
      <c r="Q373" s="16">
        <f t="shared" si="176"/>
        <v>43228.25</v>
      </c>
      <c r="R373" s="16">
        <f t="shared" si="177"/>
        <v>45882.62</v>
      </c>
      <c r="S373" s="16">
        <f t="shared" si="178"/>
        <v>45392.83</v>
      </c>
      <c r="T373" s="16">
        <f t="shared" si="192"/>
        <v>38409.31</v>
      </c>
      <c r="U373" s="16">
        <f t="shared" si="179"/>
        <v>41901.07</v>
      </c>
      <c r="V373" s="16">
        <f>ROUND($E$3*D373*M373*$E$4,2)</f>
        <v>50630.46</v>
      </c>
      <c r="W373" s="16">
        <f t="shared" si="180"/>
        <v>28195.93</v>
      </c>
      <c r="X373" s="16">
        <f t="shared" si="181"/>
        <v>32647.919999999998</v>
      </c>
      <c r="Y373" s="16">
        <f t="shared" si="182"/>
        <v>36744.01</v>
      </c>
      <c r="Z373" s="16">
        <f t="shared" si="183"/>
        <v>39000.230000000003</v>
      </c>
      <c r="AA373" s="16">
        <f t="shared" si="184"/>
        <v>38583.9</v>
      </c>
      <c r="AB373" s="16">
        <f t="shared" si="193"/>
        <v>32647.919999999998</v>
      </c>
      <c r="AC373" s="16">
        <f t="shared" si="185"/>
        <v>35615.910000000003</v>
      </c>
      <c r="AD373" s="16">
        <f>ROUND($E$3*D373*M373*$E$4*85%,2)</f>
        <v>43035.89</v>
      </c>
      <c r="AE373" s="16">
        <f t="shared" si="186"/>
        <v>16585.84</v>
      </c>
      <c r="AF373" s="16">
        <f t="shared" si="187"/>
        <v>19204.66</v>
      </c>
      <c r="AG373" s="16">
        <f t="shared" si="188"/>
        <v>21614.13</v>
      </c>
      <c r="AH373" s="16">
        <f t="shared" si="189"/>
        <v>22941.31</v>
      </c>
      <c r="AI373" s="16">
        <f t="shared" si="190"/>
        <v>22696.41</v>
      </c>
      <c r="AJ373" s="16">
        <f t="shared" si="194"/>
        <v>19204.66</v>
      </c>
      <c r="AK373" s="16">
        <f t="shared" si="191"/>
        <v>20950.53</v>
      </c>
      <c r="AL373" s="16">
        <f>ROUND($E$3*D373*M373*$E$4*50%,2)</f>
        <v>25315.23</v>
      </c>
      <c r="AN373" s="38"/>
      <c r="AO373" s="38"/>
    </row>
    <row r="374" spans="1:41" ht="27.75" customHeight="1"/>
    <row r="375" spans="1:41" hidden="1">
      <c r="A375" s="7" t="s">
        <v>954</v>
      </c>
      <c r="B375" s="7" t="s">
        <v>955</v>
      </c>
    </row>
    <row r="376" spans="1:41" hidden="1">
      <c r="A376" s="12">
        <v>1</v>
      </c>
      <c r="B376" s="8">
        <v>0.95</v>
      </c>
    </row>
    <row r="377" spans="1:41" hidden="1">
      <c r="A377" s="13" t="s">
        <v>949</v>
      </c>
      <c r="B377" s="8">
        <v>1.1000000000000001</v>
      </c>
    </row>
    <row r="378" spans="1:41" hidden="1">
      <c r="A378" s="13" t="s">
        <v>950</v>
      </c>
      <c r="B378" s="8">
        <v>1.2</v>
      </c>
    </row>
    <row r="379" spans="1:41" hidden="1">
      <c r="A379" s="13" t="s">
        <v>951</v>
      </c>
      <c r="B379" s="8">
        <v>1.3</v>
      </c>
    </row>
    <row r="380" spans="1:41" ht="21" hidden="1" customHeight="1">
      <c r="A380" s="13" t="s">
        <v>952</v>
      </c>
      <c r="B380" s="8">
        <v>1.2</v>
      </c>
    </row>
    <row r="381" spans="1:41" ht="23.25" hidden="1" customHeight="1">
      <c r="A381" s="13" t="s">
        <v>953</v>
      </c>
      <c r="B381" s="8">
        <v>1.45</v>
      </c>
    </row>
  </sheetData>
  <autoFilter ref="A11:AL373">
    <filterColumn colId="10"/>
    <filterColumn colId="19"/>
    <filterColumn colId="27"/>
    <filterColumn colId="35"/>
  </autoFilter>
  <mergeCells count="50">
    <mergeCell ref="A7:A10"/>
    <mergeCell ref="N7:N10"/>
    <mergeCell ref="B1:AE1"/>
    <mergeCell ref="W8:W9"/>
    <mergeCell ref="O7:V7"/>
    <mergeCell ref="O10:V10"/>
    <mergeCell ref="W10:AD10"/>
    <mergeCell ref="AE10:AL10"/>
    <mergeCell ref="B3:D3"/>
    <mergeCell ref="B4:D4"/>
    <mergeCell ref="B5:D5"/>
    <mergeCell ref="B6:D6"/>
    <mergeCell ref="W7:AD7"/>
    <mergeCell ref="L8:L10"/>
    <mergeCell ref="T8:T9"/>
    <mergeCell ref="AB8:AB9"/>
    <mergeCell ref="B7:B10"/>
    <mergeCell ref="AE7:AL7"/>
    <mergeCell ref="AE8:AE9"/>
    <mergeCell ref="G7:M7"/>
    <mergeCell ref="G8:G10"/>
    <mergeCell ref="F7:F10"/>
    <mergeCell ref="E7:E10"/>
    <mergeCell ref="D7:D10"/>
    <mergeCell ref="C7:C10"/>
    <mergeCell ref="O8:O9"/>
    <mergeCell ref="J8:J10"/>
    <mergeCell ref="I8:I10"/>
    <mergeCell ref="H8:H10"/>
    <mergeCell ref="S8:S9"/>
    <mergeCell ref="R8:R9"/>
    <mergeCell ref="Q8:Q9"/>
    <mergeCell ref="AF8:AF9"/>
    <mergeCell ref="K8:K10"/>
    <mergeCell ref="M8:M10"/>
    <mergeCell ref="V8:V9"/>
    <mergeCell ref="U8:U9"/>
    <mergeCell ref="AC8:AC9"/>
    <mergeCell ref="AD8:AD9"/>
    <mergeCell ref="Y8:Y9"/>
    <mergeCell ref="X8:X9"/>
    <mergeCell ref="P8:P9"/>
    <mergeCell ref="AA8:AA9"/>
    <mergeCell ref="Z8:Z9"/>
    <mergeCell ref="AK8:AK9"/>
    <mergeCell ref="AL8:AL9"/>
    <mergeCell ref="AI8:AI9"/>
    <mergeCell ref="AH8:AH9"/>
    <mergeCell ref="AG8:AG9"/>
    <mergeCell ref="AJ8:AJ9"/>
  </mergeCells>
  <printOptions horizontalCentered="1"/>
  <pageMargins left="0" right="0" top="0.55118110236220474" bottom="0.55118110236220474" header="0.31496062992125984" footer="0.11811023622047245"/>
  <pageSetup paperSize="9" scale="35" fitToHeight="40" orientation="landscape" r:id="rId1"/>
  <headerFooter>
    <oddFooter>&amp;Lотдел ценообразования Лузина Н.А.&amp;R&amp;P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D176"/>
  <sheetViews>
    <sheetView view="pageBreakPreview" zoomScale="60" zoomScaleNormal="75" workbookViewId="0">
      <pane xSplit="4" ySplit="12" topLeftCell="E13" activePane="bottomRight" state="frozen"/>
      <selection pane="topRight" activeCell="E1" sqref="E1"/>
      <selection pane="bottomLeft" activeCell="A11" sqref="A11"/>
      <selection pane="bottomRight" activeCell="U23" sqref="U23"/>
    </sheetView>
  </sheetViews>
  <sheetFormatPr defaultRowHeight="12.75"/>
  <cols>
    <col min="1" max="1" width="3.7109375" style="6" customWidth="1"/>
    <col min="2" max="2" width="8.140625" style="6" customWidth="1"/>
    <col min="3" max="3" width="33.85546875" style="6" customWidth="1"/>
    <col min="4" max="4" width="8.5703125" style="6" customWidth="1"/>
    <col min="5" max="5" width="10.5703125" style="6" customWidth="1"/>
    <col min="6" max="6" width="8" style="6" customWidth="1"/>
    <col min="7" max="7" width="7" style="7" customWidth="1"/>
    <col min="8" max="8" width="10" style="6" customWidth="1"/>
    <col min="9" max="11" width="6.42578125" style="6" customWidth="1"/>
    <col min="12" max="12" width="5.42578125" style="6" customWidth="1"/>
    <col min="13" max="28" width="11.5703125" style="6" customWidth="1"/>
    <col min="29" max="30" width="13.7109375" style="6" customWidth="1"/>
    <col min="31" max="16384" width="9.140625" style="6"/>
  </cols>
  <sheetData>
    <row r="2" spans="1:30" ht="42" customHeight="1">
      <c r="B2" s="61" t="s">
        <v>994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30" ht="28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30" ht="32.25" customHeight="1">
      <c r="B4" s="59" t="s">
        <v>948</v>
      </c>
      <c r="C4" s="59"/>
      <c r="D4" s="59"/>
      <c r="E4" s="28">
        <v>11560</v>
      </c>
    </row>
    <row r="5" spans="1:30" ht="15.75">
      <c r="B5" s="59" t="s">
        <v>963</v>
      </c>
      <c r="C5" s="59"/>
      <c r="D5" s="59"/>
      <c r="E5" s="29">
        <v>1.105</v>
      </c>
    </row>
    <row r="6" spans="1:30" ht="15.75">
      <c r="B6" s="59" t="s">
        <v>962</v>
      </c>
      <c r="C6" s="59"/>
      <c r="D6" s="59"/>
      <c r="E6" s="30">
        <v>1.1399999999999999</v>
      </c>
    </row>
    <row r="7" spans="1:30" ht="37.5" customHeight="1">
      <c r="B7" s="60" t="s">
        <v>961</v>
      </c>
      <c r="C7" s="60"/>
      <c r="D7" s="60"/>
      <c r="E7" s="30">
        <v>1.21</v>
      </c>
    </row>
    <row r="8" spans="1:30" ht="24.75" customHeight="1">
      <c r="A8" s="48" t="s">
        <v>722</v>
      </c>
      <c r="B8" s="48" t="s">
        <v>0</v>
      </c>
      <c r="C8" s="48" t="s">
        <v>1</v>
      </c>
      <c r="D8" s="55" t="s">
        <v>2</v>
      </c>
      <c r="E8" s="54" t="s">
        <v>734</v>
      </c>
      <c r="F8" s="54" t="s">
        <v>735</v>
      </c>
      <c r="G8" s="47" t="s">
        <v>956</v>
      </c>
      <c r="H8" s="47"/>
      <c r="I8" s="47"/>
      <c r="J8" s="47"/>
      <c r="K8" s="35"/>
      <c r="L8" s="47" t="s">
        <v>960</v>
      </c>
      <c r="M8" s="70" t="s">
        <v>973</v>
      </c>
      <c r="N8" s="71"/>
      <c r="O8" s="71"/>
      <c r="P8" s="71"/>
      <c r="Q8" s="71"/>
      <c r="R8" s="72"/>
      <c r="S8" s="70" t="s">
        <v>974</v>
      </c>
      <c r="T8" s="71"/>
      <c r="U8" s="71"/>
      <c r="V8" s="71"/>
      <c r="W8" s="71"/>
      <c r="X8" s="72"/>
      <c r="Y8" s="49" t="s">
        <v>974</v>
      </c>
      <c r="Z8" s="49"/>
      <c r="AA8" s="49"/>
      <c r="AB8" s="49"/>
      <c r="AC8" s="49"/>
      <c r="AD8" s="49"/>
    </row>
    <row r="9" spans="1:30" ht="22.5" customHeight="1">
      <c r="A9" s="48"/>
      <c r="B9" s="48"/>
      <c r="C9" s="48"/>
      <c r="D9" s="55"/>
      <c r="E9" s="54"/>
      <c r="F9" s="54"/>
      <c r="G9" s="46" t="s">
        <v>986</v>
      </c>
      <c r="H9" s="47" t="s">
        <v>989</v>
      </c>
      <c r="I9" s="46" t="s">
        <v>990</v>
      </c>
      <c r="J9" s="46" t="s">
        <v>991</v>
      </c>
      <c r="K9" s="46" t="s">
        <v>987</v>
      </c>
      <c r="L9" s="47"/>
      <c r="M9" s="41" t="s">
        <v>986</v>
      </c>
      <c r="N9" s="41" t="s">
        <v>985</v>
      </c>
      <c r="O9" s="39" t="s">
        <v>984</v>
      </c>
      <c r="P9" s="39" t="s">
        <v>995</v>
      </c>
      <c r="Q9" s="41" t="s">
        <v>996</v>
      </c>
      <c r="R9" s="41" t="s">
        <v>987</v>
      </c>
      <c r="S9" s="41" t="s">
        <v>986</v>
      </c>
      <c r="T9" s="41" t="s">
        <v>985</v>
      </c>
      <c r="U9" s="39" t="s">
        <v>984</v>
      </c>
      <c r="V9" s="39" t="s">
        <v>995</v>
      </c>
      <c r="W9" s="41" t="s">
        <v>996</v>
      </c>
      <c r="X9" s="41" t="s">
        <v>987</v>
      </c>
      <c r="Y9" s="41" t="s">
        <v>975</v>
      </c>
      <c r="Z9" s="39" t="s">
        <v>976</v>
      </c>
      <c r="AA9" s="39" t="s">
        <v>977</v>
      </c>
      <c r="AB9" s="39" t="s">
        <v>978</v>
      </c>
      <c r="AC9" s="41" t="s">
        <v>979</v>
      </c>
      <c r="AD9" s="39" t="s">
        <v>981</v>
      </c>
    </row>
    <row r="10" spans="1:30" ht="87" customHeight="1">
      <c r="A10" s="48"/>
      <c r="B10" s="48"/>
      <c r="C10" s="48"/>
      <c r="D10" s="55"/>
      <c r="E10" s="54"/>
      <c r="F10" s="54"/>
      <c r="G10" s="47"/>
      <c r="H10" s="47"/>
      <c r="I10" s="46"/>
      <c r="J10" s="46"/>
      <c r="K10" s="47"/>
      <c r="L10" s="47"/>
      <c r="M10" s="42"/>
      <c r="N10" s="39"/>
      <c r="O10" s="39"/>
      <c r="P10" s="39"/>
      <c r="Q10" s="42"/>
      <c r="R10" s="39"/>
      <c r="S10" s="42"/>
      <c r="T10" s="39"/>
      <c r="U10" s="39"/>
      <c r="V10" s="39"/>
      <c r="W10" s="42"/>
      <c r="X10" s="39"/>
      <c r="Y10" s="42"/>
      <c r="Z10" s="39"/>
      <c r="AA10" s="39"/>
      <c r="AB10" s="39"/>
      <c r="AC10" s="42"/>
      <c r="AD10" s="39"/>
    </row>
    <row r="11" spans="1:30" ht="24" customHeight="1">
      <c r="A11" s="48"/>
      <c r="B11" s="48"/>
      <c r="C11" s="48"/>
      <c r="D11" s="55"/>
      <c r="E11" s="54"/>
      <c r="F11" s="54"/>
      <c r="G11" s="47"/>
      <c r="H11" s="47"/>
      <c r="I11" s="46"/>
      <c r="J11" s="46"/>
      <c r="K11" s="47"/>
      <c r="L11" s="47"/>
      <c r="M11" s="76" t="s">
        <v>957</v>
      </c>
      <c r="N11" s="77"/>
      <c r="O11" s="77"/>
      <c r="P11" s="77"/>
      <c r="Q11" s="77"/>
      <c r="R11" s="78"/>
      <c r="S11" s="76" t="s">
        <v>958</v>
      </c>
      <c r="T11" s="77"/>
      <c r="U11" s="77"/>
      <c r="V11" s="77"/>
      <c r="W11" s="77"/>
      <c r="X11" s="78"/>
      <c r="Y11" s="76" t="s">
        <v>959</v>
      </c>
      <c r="Z11" s="77"/>
      <c r="AA11" s="77"/>
      <c r="AB11" s="77"/>
      <c r="AC11" s="77"/>
      <c r="AD11" s="78"/>
    </row>
    <row r="12" spans="1:30" ht="18.75" customHeight="1">
      <c r="A12" s="1">
        <v>1</v>
      </c>
      <c r="B12" s="1">
        <v>2</v>
      </c>
      <c r="C12" s="1">
        <v>3</v>
      </c>
      <c r="D12" s="34">
        <v>4</v>
      </c>
      <c r="E12" s="34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  <c r="O12" s="37">
        <v>15</v>
      </c>
      <c r="P12" s="37">
        <v>16</v>
      </c>
      <c r="Q12" s="37">
        <v>17</v>
      </c>
      <c r="R12" s="37">
        <v>18</v>
      </c>
      <c r="S12" s="37">
        <v>19</v>
      </c>
      <c r="T12" s="37">
        <v>20</v>
      </c>
      <c r="U12" s="37">
        <v>21</v>
      </c>
      <c r="V12" s="37">
        <v>22</v>
      </c>
      <c r="W12" s="37">
        <v>23</v>
      </c>
      <c r="X12" s="37">
        <v>24</v>
      </c>
      <c r="Y12" s="37">
        <v>25</v>
      </c>
      <c r="Z12" s="37">
        <v>26</v>
      </c>
      <c r="AA12" s="37">
        <v>27</v>
      </c>
      <c r="AB12" s="37">
        <v>28</v>
      </c>
      <c r="AC12" s="37">
        <v>29</v>
      </c>
      <c r="AD12" s="37">
        <v>30</v>
      </c>
    </row>
    <row r="13" spans="1:30" ht="25.5">
      <c r="A13" s="1">
        <v>1</v>
      </c>
      <c r="B13" s="1" t="s">
        <v>736</v>
      </c>
      <c r="C13" s="9" t="s">
        <v>737</v>
      </c>
      <c r="D13" s="10">
        <v>0.83</v>
      </c>
      <c r="E13" s="1" t="s">
        <v>38</v>
      </c>
      <c r="F13" s="1" t="s">
        <v>5</v>
      </c>
      <c r="G13" s="24">
        <v>1</v>
      </c>
      <c r="H13" s="24">
        <v>1</v>
      </c>
      <c r="I13" s="24">
        <f>$B$166</f>
        <v>1.2</v>
      </c>
      <c r="J13" s="24">
        <v>1</v>
      </c>
      <c r="K13" s="24">
        <f>H13</f>
        <v>1</v>
      </c>
      <c r="L13" s="24"/>
      <c r="M13" s="16">
        <f>ROUND($E$4*D13*G13*$E$5,2)</f>
        <v>10602.25</v>
      </c>
      <c r="N13" s="16">
        <f>ROUND($E$4*D13*H13*$E$5,2)</f>
        <v>10602.25</v>
      </c>
      <c r="O13" s="16">
        <f>ROUND($E$4*D13*I13*$E$6,2)</f>
        <v>13125.69</v>
      </c>
      <c r="P13" s="16">
        <f>ROUND($E$4*D13*I13*$E$7,2)</f>
        <v>13931.65</v>
      </c>
      <c r="Q13" s="16">
        <f>ROUND($E$4*D13*J13*$E$5,2)</f>
        <v>10602.25</v>
      </c>
      <c r="R13" s="16">
        <f>ROUND($E$4*D13*K13*$E$5,2)</f>
        <v>10602.25</v>
      </c>
      <c r="S13" s="16">
        <f>ROUND($E$4*D13*G13*$E$5*85%,2)</f>
        <v>9011.92</v>
      </c>
      <c r="T13" s="16">
        <f>ROUND($E$4*D13*H13*$E$5*85%,2)</f>
        <v>9011.92</v>
      </c>
      <c r="U13" s="16">
        <f>ROUND($E$4*D13*I13*$E$6*85%,2)</f>
        <v>11156.83</v>
      </c>
      <c r="V13" s="16">
        <f>ROUND($E$4*D13*I13*$E$7*85%,2)</f>
        <v>11841.9</v>
      </c>
      <c r="W13" s="16">
        <f>ROUND($E$4*D13*J13*$E$5*85%,2)</f>
        <v>9011.92</v>
      </c>
      <c r="X13" s="16">
        <f>ROUND($E$4*D13*K13*$E$5*85%,2)</f>
        <v>9011.92</v>
      </c>
      <c r="Y13" s="16">
        <f>ROUND($E$4*D13*G13*$E$5*50%,2)</f>
        <v>5301.13</v>
      </c>
      <c r="Z13" s="16">
        <f>ROUND($E$4*D13*H13*$E$5*50%,2)</f>
        <v>5301.13</v>
      </c>
      <c r="AA13" s="16">
        <f>ROUND($E$4*D13*I13*$E$6*50%,2)</f>
        <v>6562.84</v>
      </c>
      <c r="AB13" s="16">
        <f>ROUND($E$4*D13*I13*$E$7*50%,2)</f>
        <v>6965.82</v>
      </c>
      <c r="AC13" s="16">
        <f>ROUND($E$4*D13*J13*$E$5*50%,2)</f>
        <v>5301.13</v>
      </c>
      <c r="AD13" s="16">
        <f>ROUND($E$4*D13*K13*$E$5*50%,2)</f>
        <v>5301.13</v>
      </c>
    </row>
    <row r="14" spans="1:30" ht="27" customHeight="1">
      <c r="A14" s="1">
        <v>2</v>
      </c>
      <c r="B14" s="1" t="s">
        <v>738</v>
      </c>
      <c r="C14" s="9" t="s">
        <v>739</v>
      </c>
      <c r="D14" s="10">
        <v>0.66</v>
      </c>
      <c r="E14" s="1" t="s">
        <v>38</v>
      </c>
      <c r="F14" s="1" t="s">
        <v>5</v>
      </c>
      <c r="G14" s="24">
        <v>1</v>
      </c>
      <c r="H14" s="24">
        <v>1</v>
      </c>
      <c r="I14" s="24">
        <f>$B$166</f>
        <v>1.2</v>
      </c>
      <c r="J14" s="24">
        <v>1</v>
      </c>
      <c r="K14" s="24">
        <f t="shared" ref="K14:K77" si="0">H14</f>
        <v>1</v>
      </c>
      <c r="L14" s="24"/>
      <c r="M14" s="16">
        <f t="shared" ref="M14:M76" si="1">ROUND($E$4*D14*G14*$E$5,2)</f>
        <v>8430.7099999999991</v>
      </c>
      <c r="N14" s="16">
        <f t="shared" ref="N14:N76" si="2">ROUND($E$4*D14*H14*$E$5,2)</f>
        <v>8430.7099999999991</v>
      </c>
      <c r="O14" s="16">
        <f t="shared" ref="O14:O76" si="3">ROUND($E$4*D14*I14*$E$6,2)</f>
        <v>10437.290000000001</v>
      </c>
      <c r="P14" s="16">
        <f t="shared" ref="P14:P76" si="4">ROUND($E$4*D14*I14*$E$7,2)</f>
        <v>11078.18</v>
      </c>
      <c r="Q14" s="16">
        <f t="shared" ref="Q14:Q76" si="5">ROUND($E$4*D14*J14*$E$5,2)</f>
        <v>8430.7099999999991</v>
      </c>
      <c r="R14" s="16">
        <f t="shared" ref="R14:R77" si="6">ROUND($E$4*D14*K14*$E$5,2)</f>
        <v>8430.7099999999991</v>
      </c>
      <c r="S14" s="16">
        <f t="shared" ref="S14:S76" si="7">ROUND($E$4*D14*G14*$E$5*85%,2)</f>
        <v>7166.1</v>
      </c>
      <c r="T14" s="16">
        <f t="shared" ref="T14:T76" si="8">ROUND($E$4*D14*H14*$E$5*85%,2)</f>
        <v>7166.1</v>
      </c>
      <c r="U14" s="16">
        <f t="shared" ref="U14:U76" si="9">ROUND($E$4*D14*I14*$E$6*85%,2)</f>
        <v>8871.7000000000007</v>
      </c>
      <c r="V14" s="16">
        <f t="shared" ref="V14:V76" si="10">ROUND($E$4*D14*I14*$E$7*85%,2)</f>
        <v>9416.4500000000007</v>
      </c>
      <c r="W14" s="16">
        <f t="shared" ref="W14:W76" si="11">ROUND($E$4*D14*J14*$E$5*85%,2)</f>
        <v>7166.1</v>
      </c>
      <c r="X14" s="16">
        <f t="shared" ref="X14:X77" si="12">ROUND($E$4*D14*K14*$E$5*85%,2)</f>
        <v>7166.1</v>
      </c>
      <c r="Y14" s="16">
        <f t="shared" ref="Y14:Y76" si="13">ROUND($E$4*D14*G14*$E$5*50%,2)</f>
        <v>4215.3500000000004</v>
      </c>
      <c r="Z14" s="16">
        <f t="shared" ref="Z14:Z76" si="14">ROUND($E$4*D14*H14*$E$5*50%,2)</f>
        <v>4215.3500000000004</v>
      </c>
      <c r="AA14" s="16">
        <f t="shared" ref="AA14:AA76" si="15">ROUND($E$4*D14*I14*$E$6*50%,2)</f>
        <v>5218.6499999999996</v>
      </c>
      <c r="AB14" s="16">
        <f t="shared" ref="AB14:AB76" si="16">ROUND($E$4*D14*I14*$E$7*50%,2)</f>
        <v>5539.09</v>
      </c>
      <c r="AC14" s="16">
        <f t="shared" ref="AC14:AC76" si="17">ROUND($E$4*D14*J14*$E$5*50%,2)</f>
        <v>4215.3500000000004</v>
      </c>
      <c r="AD14" s="16">
        <f t="shared" ref="AD14:AD77" si="18">ROUND($E$4*D14*K14*$E$5*50%,2)</f>
        <v>4215.3500000000004</v>
      </c>
    </row>
    <row r="15" spans="1:30" ht="25.5">
      <c r="A15" s="1">
        <v>3</v>
      </c>
      <c r="B15" s="1" t="s">
        <v>740</v>
      </c>
      <c r="C15" s="9" t="s">
        <v>741</v>
      </c>
      <c r="D15" s="10">
        <v>0.71</v>
      </c>
      <c r="E15" s="1" t="s">
        <v>38</v>
      </c>
      <c r="F15" s="1" t="s">
        <v>5</v>
      </c>
      <c r="G15" s="24">
        <v>1</v>
      </c>
      <c r="H15" s="24">
        <v>1</v>
      </c>
      <c r="I15" s="24">
        <f>$B$166</f>
        <v>1.2</v>
      </c>
      <c r="J15" s="24">
        <v>1</v>
      </c>
      <c r="K15" s="24">
        <f t="shared" si="0"/>
        <v>1</v>
      </c>
      <c r="L15" s="24"/>
      <c r="M15" s="16">
        <f t="shared" si="1"/>
        <v>9069.4</v>
      </c>
      <c r="N15" s="16">
        <f t="shared" si="2"/>
        <v>9069.4</v>
      </c>
      <c r="O15" s="16">
        <f t="shared" si="3"/>
        <v>11228</v>
      </c>
      <c r="P15" s="16">
        <f t="shared" si="4"/>
        <v>11917.44</v>
      </c>
      <c r="Q15" s="16">
        <f t="shared" si="5"/>
        <v>9069.4</v>
      </c>
      <c r="R15" s="16">
        <f t="shared" si="6"/>
        <v>9069.4</v>
      </c>
      <c r="S15" s="16">
        <f t="shared" si="7"/>
        <v>7708.99</v>
      </c>
      <c r="T15" s="16">
        <f t="shared" si="8"/>
        <v>7708.99</v>
      </c>
      <c r="U15" s="16">
        <f t="shared" si="9"/>
        <v>9543.7999999999993</v>
      </c>
      <c r="V15" s="16">
        <f t="shared" si="10"/>
        <v>10129.82</v>
      </c>
      <c r="W15" s="16">
        <f t="shared" si="11"/>
        <v>7708.99</v>
      </c>
      <c r="X15" s="16">
        <f t="shared" si="12"/>
        <v>7708.99</v>
      </c>
      <c r="Y15" s="16">
        <f t="shared" si="13"/>
        <v>4534.7</v>
      </c>
      <c r="Z15" s="16">
        <f t="shared" si="14"/>
        <v>4534.7</v>
      </c>
      <c r="AA15" s="16">
        <f t="shared" si="15"/>
        <v>5614</v>
      </c>
      <c r="AB15" s="16">
        <f t="shared" si="16"/>
        <v>5958.72</v>
      </c>
      <c r="AC15" s="16">
        <f t="shared" si="17"/>
        <v>4534.7</v>
      </c>
      <c r="AD15" s="16">
        <f t="shared" si="18"/>
        <v>4534.7</v>
      </c>
    </row>
    <row r="16" spans="1:30" ht="25.5">
      <c r="A16" s="1">
        <v>4</v>
      </c>
      <c r="B16" s="1" t="s">
        <v>742</v>
      </c>
      <c r="C16" s="9" t="s">
        <v>743</v>
      </c>
      <c r="D16" s="10">
        <v>1.06</v>
      </c>
      <c r="E16" s="1" t="s">
        <v>38</v>
      </c>
      <c r="F16" s="1" t="s">
        <v>5</v>
      </c>
      <c r="G16" s="24">
        <v>1</v>
      </c>
      <c r="H16" s="24">
        <v>1</v>
      </c>
      <c r="I16" s="24">
        <f>$B$166</f>
        <v>1.2</v>
      </c>
      <c r="J16" s="24">
        <v>1</v>
      </c>
      <c r="K16" s="24">
        <f t="shared" si="0"/>
        <v>1</v>
      </c>
      <c r="L16" s="24"/>
      <c r="M16" s="16">
        <f t="shared" si="1"/>
        <v>13540.23</v>
      </c>
      <c r="N16" s="16">
        <f t="shared" si="2"/>
        <v>13540.23</v>
      </c>
      <c r="O16" s="16">
        <f t="shared" si="3"/>
        <v>16762.919999999998</v>
      </c>
      <c r="P16" s="16">
        <f t="shared" si="4"/>
        <v>17792.23</v>
      </c>
      <c r="Q16" s="16">
        <f t="shared" si="5"/>
        <v>13540.23</v>
      </c>
      <c r="R16" s="16">
        <f t="shared" si="6"/>
        <v>13540.23</v>
      </c>
      <c r="S16" s="16">
        <f t="shared" si="7"/>
        <v>11509.19</v>
      </c>
      <c r="T16" s="16">
        <f t="shared" si="8"/>
        <v>11509.19</v>
      </c>
      <c r="U16" s="16">
        <f t="shared" si="9"/>
        <v>14248.49</v>
      </c>
      <c r="V16" s="16">
        <f t="shared" si="10"/>
        <v>15123.39</v>
      </c>
      <c r="W16" s="16">
        <f t="shared" si="11"/>
        <v>11509.19</v>
      </c>
      <c r="X16" s="16">
        <f t="shared" si="12"/>
        <v>11509.19</v>
      </c>
      <c r="Y16" s="16">
        <f t="shared" si="13"/>
        <v>6770.11</v>
      </c>
      <c r="Z16" s="16">
        <f t="shared" si="14"/>
        <v>6770.11</v>
      </c>
      <c r="AA16" s="16">
        <f t="shared" si="15"/>
        <v>8381.4599999999991</v>
      </c>
      <c r="AB16" s="16">
        <f t="shared" si="16"/>
        <v>8896.11</v>
      </c>
      <c r="AC16" s="16">
        <f t="shared" si="17"/>
        <v>6770.11</v>
      </c>
      <c r="AD16" s="16">
        <f t="shared" si="18"/>
        <v>6770.11</v>
      </c>
    </row>
    <row r="17" spans="1:30" ht="25.5">
      <c r="A17" s="1">
        <v>6</v>
      </c>
      <c r="B17" s="1" t="s">
        <v>744</v>
      </c>
      <c r="C17" s="9" t="s">
        <v>745</v>
      </c>
      <c r="D17" s="10">
        <v>0.33</v>
      </c>
      <c r="E17" s="1" t="s">
        <v>38</v>
      </c>
      <c r="F17" s="1" t="s">
        <v>5</v>
      </c>
      <c r="G17" s="24">
        <v>1</v>
      </c>
      <c r="H17" s="24">
        <v>1</v>
      </c>
      <c r="I17" s="24">
        <f t="shared" ref="I17:I48" si="19">$B$166</f>
        <v>1.2</v>
      </c>
      <c r="J17" s="24">
        <v>1</v>
      </c>
      <c r="K17" s="24">
        <f t="shared" si="0"/>
        <v>1</v>
      </c>
      <c r="L17" s="24"/>
      <c r="M17" s="16">
        <f t="shared" si="1"/>
        <v>4215.3500000000004</v>
      </c>
      <c r="N17" s="16">
        <f t="shared" si="2"/>
        <v>4215.3500000000004</v>
      </c>
      <c r="O17" s="16">
        <f t="shared" si="3"/>
        <v>5218.6499999999996</v>
      </c>
      <c r="P17" s="16">
        <f t="shared" si="4"/>
        <v>5539.09</v>
      </c>
      <c r="Q17" s="16">
        <f t="shared" si="5"/>
        <v>4215.3500000000004</v>
      </c>
      <c r="R17" s="16">
        <f t="shared" si="6"/>
        <v>4215.3500000000004</v>
      </c>
      <c r="S17" s="16">
        <f t="shared" si="7"/>
        <v>3583.05</v>
      </c>
      <c r="T17" s="16">
        <f t="shared" si="8"/>
        <v>3583.05</v>
      </c>
      <c r="U17" s="16">
        <f t="shared" si="9"/>
        <v>4435.8500000000004</v>
      </c>
      <c r="V17" s="16">
        <f t="shared" si="10"/>
        <v>4708.2299999999996</v>
      </c>
      <c r="W17" s="16">
        <f t="shared" si="11"/>
        <v>3583.05</v>
      </c>
      <c r="X17" s="16">
        <f t="shared" si="12"/>
        <v>3583.05</v>
      </c>
      <c r="Y17" s="16">
        <f t="shared" si="13"/>
        <v>2107.6799999999998</v>
      </c>
      <c r="Z17" s="16">
        <f t="shared" si="14"/>
        <v>2107.6799999999998</v>
      </c>
      <c r="AA17" s="16">
        <f t="shared" si="15"/>
        <v>2609.3200000000002</v>
      </c>
      <c r="AB17" s="16">
        <f t="shared" si="16"/>
        <v>2769.54</v>
      </c>
      <c r="AC17" s="16">
        <f t="shared" si="17"/>
        <v>2107.6799999999998</v>
      </c>
      <c r="AD17" s="16">
        <f t="shared" si="18"/>
        <v>2107.6799999999998</v>
      </c>
    </row>
    <row r="18" spans="1:30" ht="27" customHeight="1">
      <c r="A18" s="1">
        <v>7</v>
      </c>
      <c r="B18" s="1" t="s">
        <v>746</v>
      </c>
      <c r="C18" s="9" t="s">
        <v>747</v>
      </c>
      <c r="D18" s="10">
        <v>1.04</v>
      </c>
      <c r="E18" s="1" t="s">
        <v>38</v>
      </c>
      <c r="F18" s="1" t="s">
        <v>5</v>
      </c>
      <c r="G18" s="24">
        <v>1</v>
      </c>
      <c r="H18" s="24">
        <v>1</v>
      </c>
      <c r="I18" s="24">
        <f t="shared" si="19"/>
        <v>1.2</v>
      </c>
      <c r="J18" s="24">
        <v>1</v>
      </c>
      <c r="K18" s="24">
        <f t="shared" si="0"/>
        <v>1</v>
      </c>
      <c r="L18" s="24"/>
      <c r="M18" s="16">
        <f t="shared" si="1"/>
        <v>13284.75</v>
      </c>
      <c r="N18" s="16">
        <f t="shared" si="2"/>
        <v>13284.75</v>
      </c>
      <c r="O18" s="16">
        <f t="shared" si="3"/>
        <v>16446.64</v>
      </c>
      <c r="P18" s="16">
        <f t="shared" si="4"/>
        <v>17456.52</v>
      </c>
      <c r="Q18" s="16">
        <f t="shared" si="5"/>
        <v>13284.75</v>
      </c>
      <c r="R18" s="16">
        <f t="shared" si="6"/>
        <v>13284.75</v>
      </c>
      <c r="S18" s="16">
        <f t="shared" si="7"/>
        <v>11292.04</v>
      </c>
      <c r="T18" s="16">
        <f t="shared" si="8"/>
        <v>11292.04</v>
      </c>
      <c r="U18" s="16">
        <f t="shared" si="9"/>
        <v>13979.65</v>
      </c>
      <c r="V18" s="16">
        <f t="shared" si="10"/>
        <v>14838.05</v>
      </c>
      <c r="W18" s="16">
        <f t="shared" si="11"/>
        <v>11292.04</v>
      </c>
      <c r="X18" s="16">
        <f t="shared" si="12"/>
        <v>11292.04</v>
      </c>
      <c r="Y18" s="16">
        <f t="shared" si="13"/>
        <v>6642.38</v>
      </c>
      <c r="Z18" s="16">
        <f t="shared" si="14"/>
        <v>6642.38</v>
      </c>
      <c r="AA18" s="16">
        <f t="shared" si="15"/>
        <v>8223.32</v>
      </c>
      <c r="AB18" s="16">
        <f t="shared" si="16"/>
        <v>8728.26</v>
      </c>
      <c r="AC18" s="16">
        <f t="shared" si="17"/>
        <v>6642.38</v>
      </c>
      <c r="AD18" s="16">
        <f t="shared" si="18"/>
        <v>6642.38</v>
      </c>
    </row>
    <row r="19" spans="1:30" ht="25.5">
      <c r="A19" s="1">
        <v>8</v>
      </c>
      <c r="B19" s="1" t="s">
        <v>748</v>
      </c>
      <c r="C19" s="9" t="s">
        <v>33</v>
      </c>
      <c r="D19" s="10">
        <v>0.98</v>
      </c>
      <c r="E19" s="1" t="s">
        <v>38</v>
      </c>
      <c r="F19" s="1" t="s">
        <v>5</v>
      </c>
      <c r="G19" s="24">
        <v>1</v>
      </c>
      <c r="H19" s="24">
        <v>1</v>
      </c>
      <c r="I19" s="24">
        <f t="shared" si="19"/>
        <v>1.2</v>
      </c>
      <c r="J19" s="24">
        <v>1</v>
      </c>
      <c r="K19" s="24">
        <f t="shared" si="0"/>
        <v>1</v>
      </c>
      <c r="L19" s="24"/>
      <c r="M19" s="16">
        <f t="shared" si="1"/>
        <v>12518.32</v>
      </c>
      <c r="N19" s="16">
        <f t="shared" si="2"/>
        <v>12518.32</v>
      </c>
      <c r="O19" s="16">
        <f t="shared" si="3"/>
        <v>15497.8</v>
      </c>
      <c r="P19" s="16">
        <f t="shared" si="4"/>
        <v>16449.419999999998</v>
      </c>
      <c r="Q19" s="16">
        <f t="shared" si="5"/>
        <v>12518.32</v>
      </c>
      <c r="R19" s="16">
        <f t="shared" si="6"/>
        <v>12518.32</v>
      </c>
      <c r="S19" s="16">
        <f t="shared" si="7"/>
        <v>10640.58</v>
      </c>
      <c r="T19" s="16">
        <f t="shared" si="8"/>
        <v>10640.58</v>
      </c>
      <c r="U19" s="16">
        <f t="shared" si="9"/>
        <v>13173.13</v>
      </c>
      <c r="V19" s="16">
        <f t="shared" si="10"/>
        <v>13982</v>
      </c>
      <c r="W19" s="16">
        <f t="shared" si="11"/>
        <v>10640.58</v>
      </c>
      <c r="X19" s="16">
        <f t="shared" si="12"/>
        <v>10640.58</v>
      </c>
      <c r="Y19" s="16">
        <f t="shared" si="13"/>
        <v>6259.16</v>
      </c>
      <c r="Z19" s="16">
        <f t="shared" si="14"/>
        <v>6259.16</v>
      </c>
      <c r="AA19" s="16">
        <f t="shared" si="15"/>
        <v>7748.9</v>
      </c>
      <c r="AB19" s="16">
        <f t="shared" si="16"/>
        <v>8224.7099999999991</v>
      </c>
      <c r="AC19" s="16">
        <f t="shared" si="17"/>
        <v>6259.16</v>
      </c>
      <c r="AD19" s="16">
        <f t="shared" si="18"/>
        <v>6259.16</v>
      </c>
    </row>
    <row r="20" spans="1:30" ht="25.5">
      <c r="A20" s="1">
        <v>9</v>
      </c>
      <c r="B20" s="1" t="s">
        <v>749</v>
      </c>
      <c r="C20" s="9" t="s">
        <v>750</v>
      </c>
      <c r="D20" s="10">
        <v>0.89</v>
      </c>
      <c r="E20" s="1" t="s">
        <v>38</v>
      </c>
      <c r="F20" s="1" t="s">
        <v>5</v>
      </c>
      <c r="G20" s="24">
        <v>1</v>
      </c>
      <c r="H20" s="24">
        <v>1</v>
      </c>
      <c r="I20" s="24">
        <f t="shared" si="19"/>
        <v>1.2</v>
      </c>
      <c r="J20" s="24">
        <v>1</v>
      </c>
      <c r="K20" s="24">
        <f t="shared" si="0"/>
        <v>1</v>
      </c>
      <c r="L20" s="24"/>
      <c r="M20" s="16">
        <f t="shared" si="1"/>
        <v>11368.68</v>
      </c>
      <c r="N20" s="16">
        <f t="shared" si="2"/>
        <v>11368.68</v>
      </c>
      <c r="O20" s="16">
        <f t="shared" si="3"/>
        <v>14074.53</v>
      </c>
      <c r="P20" s="16">
        <f t="shared" si="4"/>
        <v>14938.76</v>
      </c>
      <c r="Q20" s="16">
        <f t="shared" si="5"/>
        <v>11368.68</v>
      </c>
      <c r="R20" s="16">
        <f t="shared" si="6"/>
        <v>11368.68</v>
      </c>
      <c r="S20" s="16">
        <f t="shared" si="7"/>
        <v>9663.3799999999992</v>
      </c>
      <c r="T20" s="16">
        <f t="shared" si="8"/>
        <v>9663.3799999999992</v>
      </c>
      <c r="U20" s="16">
        <f t="shared" si="9"/>
        <v>11963.35</v>
      </c>
      <c r="V20" s="16">
        <f t="shared" si="10"/>
        <v>12697.94</v>
      </c>
      <c r="W20" s="16">
        <f t="shared" si="11"/>
        <v>9663.3799999999992</v>
      </c>
      <c r="X20" s="16">
        <f t="shared" si="12"/>
        <v>9663.3799999999992</v>
      </c>
      <c r="Y20" s="16">
        <f t="shared" si="13"/>
        <v>5684.34</v>
      </c>
      <c r="Z20" s="16">
        <f t="shared" si="14"/>
        <v>5684.34</v>
      </c>
      <c r="AA20" s="16">
        <f t="shared" si="15"/>
        <v>7037.27</v>
      </c>
      <c r="AB20" s="16">
        <f t="shared" si="16"/>
        <v>7469.38</v>
      </c>
      <c r="AC20" s="16">
        <f t="shared" si="17"/>
        <v>5684.34</v>
      </c>
      <c r="AD20" s="16">
        <f t="shared" si="18"/>
        <v>5684.34</v>
      </c>
    </row>
    <row r="21" spans="1:30" ht="27" customHeight="1">
      <c r="A21" s="1">
        <v>10</v>
      </c>
      <c r="B21" s="1" t="s">
        <v>751</v>
      </c>
      <c r="C21" s="9" t="s">
        <v>752</v>
      </c>
      <c r="D21" s="10">
        <v>0.91</v>
      </c>
      <c r="E21" s="1" t="s">
        <v>38</v>
      </c>
      <c r="F21" s="1" t="s">
        <v>5</v>
      </c>
      <c r="G21" s="24">
        <v>1</v>
      </c>
      <c r="H21" s="24">
        <v>1</v>
      </c>
      <c r="I21" s="24">
        <f t="shared" si="19"/>
        <v>1.2</v>
      </c>
      <c r="J21" s="24">
        <v>1</v>
      </c>
      <c r="K21" s="24">
        <f t="shared" si="0"/>
        <v>1</v>
      </c>
      <c r="L21" s="24"/>
      <c r="M21" s="16">
        <f t="shared" si="1"/>
        <v>11624.16</v>
      </c>
      <c r="N21" s="16">
        <f t="shared" si="2"/>
        <v>11624.16</v>
      </c>
      <c r="O21" s="16">
        <f t="shared" si="3"/>
        <v>14390.81</v>
      </c>
      <c r="P21" s="16">
        <f t="shared" si="4"/>
        <v>15274.46</v>
      </c>
      <c r="Q21" s="16">
        <f t="shared" si="5"/>
        <v>11624.16</v>
      </c>
      <c r="R21" s="16">
        <f t="shared" si="6"/>
        <v>11624.16</v>
      </c>
      <c r="S21" s="16">
        <f t="shared" si="7"/>
        <v>9880.5300000000007</v>
      </c>
      <c r="T21" s="16">
        <f t="shared" si="8"/>
        <v>9880.5300000000007</v>
      </c>
      <c r="U21" s="16">
        <f t="shared" si="9"/>
        <v>12232.19</v>
      </c>
      <c r="V21" s="16">
        <f t="shared" si="10"/>
        <v>12983.29</v>
      </c>
      <c r="W21" s="16">
        <f t="shared" si="11"/>
        <v>9880.5300000000007</v>
      </c>
      <c r="X21" s="16">
        <f t="shared" si="12"/>
        <v>9880.5300000000007</v>
      </c>
      <c r="Y21" s="16">
        <f t="shared" si="13"/>
        <v>5812.08</v>
      </c>
      <c r="Z21" s="16">
        <f t="shared" si="14"/>
        <v>5812.08</v>
      </c>
      <c r="AA21" s="16">
        <f t="shared" si="15"/>
        <v>7195.41</v>
      </c>
      <c r="AB21" s="16">
        <f t="shared" si="16"/>
        <v>7637.23</v>
      </c>
      <c r="AC21" s="16">
        <f t="shared" si="17"/>
        <v>5812.08</v>
      </c>
      <c r="AD21" s="16">
        <f t="shared" si="18"/>
        <v>5812.08</v>
      </c>
    </row>
    <row r="22" spans="1:30" ht="27" customHeight="1">
      <c r="A22" s="1">
        <v>11</v>
      </c>
      <c r="B22" s="1" t="s">
        <v>753</v>
      </c>
      <c r="C22" s="9" t="s">
        <v>754</v>
      </c>
      <c r="D22" s="10">
        <v>2.41</v>
      </c>
      <c r="E22" s="1" t="s">
        <v>38</v>
      </c>
      <c r="F22" s="1" t="s">
        <v>5</v>
      </c>
      <c r="G22" s="24">
        <v>1</v>
      </c>
      <c r="H22" s="24">
        <v>1</v>
      </c>
      <c r="I22" s="24">
        <f t="shared" si="19"/>
        <v>1.2</v>
      </c>
      <c r="J22" s="24">
        <v>1</v>
      </c>
      <c r="K22" s="24">
        <f t="shared" si="0"/>
        <v>1</v>
      </c>
      <c r="L22" s="24"/>
      <c r="M22" s="16">
        <f t="shared" si="1"/>
        <v>30784.86</v>
      </c>
      <c r="N22" s="16">
        <f t="shared" si="2"/>
        <v>30784.86</v>
      </c>
      <c r="O22" s="16">
        <f t="shared" si="3"/>
        <v>38111.93</v>
      </c>
      <c r="P22" s="16">
        <f t="shared" si="4"/>
        <v>40452.14</v>
      </c>
      <c r="Q22" s="16">
        <f t="shared" si="5"/>
        <v>30784.86</v>
      </c>
      <c r="R22" s="16">
        <f t="shared" si="6"/>
        <v>30784.86</v>
      </c>
      <c r="S22" s="16">
        <f t="shared" si="7"/>
        <v>26167.13</v>
      </c>
      <c r="T22" s="16">
        <f t="shared" si="8"/>
        <v>26167.13</v>
      </c>
      <c r="U22" s="16">
        <f t="shared" si="9"/>
        <v>32395.14</v>
      </c>
      <c r="V22" s="16">
        <f t="shared" si="10"/>
        <v>34384.32</v>
      </c>
      <c r="W22" s="16">
        <f t="shared" si="11"/>
        <v>26167.13</v>
      </c>
      <c r="X22" s="16">
        <f t="shared" si="12"/>
        <v>26167.13</v>
      </c>
      <c r="Y22" s="16">
        <f t="shared" si="13"/>
        <v>15392.43</v>
      </c>
      <c r="Z22" s="16">
        <f t="shared" si="14"/>
        <v>15392.43</v>
      </c>
      <c r="AA22" s="16">
        <f t="shared" si="15"/>
        <v>19055.97</v>
      </c>
      <c r="AB22" s="16">
        <f t="shared" si="16"/>
        <v>20226.07</v>
      </c>
      <c r="AC22" s="16">
        <f t="shared" si="17"/>
        <v>15392.43</v>
      </c>
      <c r="AD22" s="16">
        <f t="shared" si="18"/>
        <v>15392.43</v>
      </c>
    </row>
    <row r="23" spans="1:30" ht="25.5">
      <c r="A23" s="1">
        <v>12</v>
      </c>
      <c r="B23" s="1" t="s">
        <v>755</v>
      </c>
      <c r="C23" s="9" t="s">
        <v>60</v>
      </c>
      <c r="D23" s="10">
        <v>7.77</v>
      </c>
      <c r="E23" s="1" t="s">
        <v>5</v>
      </c>
      <c r="F23" s="1" t="s">
        <v>5</v>
      </c>
      <c r="G23" s="24">
        <f t="shared" ref="G23:G28" si="20">$B$164</f>
        <v>0.95</v>
      </c>
      <c r="H23" s="24">
        <f t="shared" ref="H23:H28" si="21">$B$165</f>
        <v>1.1000000000000001</v>
      </c>
      <c r="I23" s="24">
        <f t="shared" si="19"/>
        <v>1.2</v>
      </c>
      <c r="J23" s="24">
        <f t="shared" ref="J23:J28" si="22">$B$167</f>
        <v>1.3</v>
      </c>
      <c r="K23" s="24">
        <f t="shared" si="0"/>
        <v>1.1000000000000001</v>
      </c>
      <c r="L23" s="24"/>
      <c r="M23" s="16">
        <f>ROUND($E$4*D23*G23*$E$5,2)</f>
        <v>94289.8</v>
      </c>
      <c r="N23" s="16">
        <f>ROUND($E$4*D23*H23*$E$5,2)</f>
        <v>109177.67</v>
      </c>
      <c r="O23" s="16">
        <f t="shared" si="3"/>
        <v>122875.4</v>
      </c>
      <c r="P23" s="16">
        <f t="shared" si="4"/>
        <v>130420.38</v>
      </c>
      <c r="Q23" s="16">
        <f t="shared" si="5"/>
        <v>129028.15</v>
      </c>
      <c r="R23" s="16">
        <f t="shared" si="6"/>
        <v>109177.67</v>
      </c>
      <c r="S23" s="16">
        <f t="shared" si="7"/>
        <v>80146.33</v>
      </c>
      <c r="T23" s="16">
        <f t="shared" si="8"/>
        <v>92801.02</v>
      </c>
      <c r="U23" s="16">
        <f t="shared" si="9"/>
        <v>104444.09</v>
      </c>
      <c r="V23" s="16">
        <f t="shared" si="10"/>
        <v>110857.33</v>
      </c>
      <c r="W23" s="16">
        <f t="shared" si="11"/>
        <v>109673.93</v>
      </c>
      <c r="X23" s="16">
        <f t="shared" si="12"/>
        <v>92801.02</v>
      </c>
      <c r="Y23" s="16">
        <f t="shared" si="13"/>
        <v>47144.9</v>
      </c>
      <c r="Z23" s="16">
        <f t="shared" si="14"/>
        <v>54588.83</v>
      </c>
      <c r="AA23" s="16">
        <f t="shared" si="15"/>
        <v>61437.7</v>
      </c>
      <c r="AB23" s="16">
        <f t="shared" si="16"/>
        <v>65210.19</v>
      </c>
      <c r="AC23" s="16">
        <f t="shared" si="17"/>
        <v>64514.080000000002</v>
      </c>
      <c r="AD23" s="16">
        <f t="shared" si="18"/>
        <v>54588.83</v>
      </c>
    </row>
    <row r="24" spans="1:30" ht="51">
      <c r="A24" s="1">
        <v>13</v>
      </c>
      <c r="B24" s="1" t="s">
        <v>756</v>
      </c>
      <c r="C24" s="9" t="s">
        <v>62</v>
      </c>
      <c r="D24" s="10">
        <v>6.3</v>
      </c>
      <c r="E24" s="1" t="s">
        <v>5</v>
      </c>
      <c r="F24" s="1" t="s">
        <v>5</v>
      </c>
      <c r="G24" s="24">
        <f t="shared" si="20"/>
        <v>0.95</v>
      </c>
      <c r="H24" s="24">
        <f t="shared" si="21"/>
        <v>1.1000000000000001</v>
      </c>
      <c r="I24" s="24">
        <f t="shared" si="19"/>
        <v>1.2</v>
      </c>
      <c r="J24" s="24">
        <f t="shared" si="22"/>
        <v>1.3</v>
      </c>
      <c r="K24" s="24">
        <f t="shared" si="0"/>
        <v>1.1000000000000001</v>
      </c>
      <c r="L24" s="24"/>
      <c r="M24" s="16">
        <f t="shared" si="1"/>
        <v>76451.19</v>
      </c>
      <c r="N24" s="16">
        <f t="shared" si="2"/>
        <v>88522.43</v>
      </c>
      <c r="O24" s="16">
        <f t="shared" si="3"/>
        <v>99628.7</v>
      </c>
      <c r="P24" s="16">
        <f t="shared" si="4"/>
        <v>105746.26</v>
      </c>
      <c r="Q24" s="16">
        <f t="shared" si="5"/>
        <v>104617.42</v>
      </c>
      <c r="R24" s="16">
        <f t="shared" si="6"/>
        <v>88522.43</v>
      </c>
      <c r="S24" s="16">
        <f t="shared" si="7"/>
        <v>64983.51</v>
      </c>
      <c r="T24" s="16">
        <f t="shared" si="8"/>
        <v>75244.070000000007</v>
      </c>
      <c r="U24" s="16">
        <f t="shared" si="9"/>
        <v>84684.4</v>
      </c>
      <c r="V24" s="16">
        <f t="shared" si="10"/>
        <v>89884.32</v>
      </c>
      <c r="W24" s="16">
        <f t="shared" si="11"/>
        <v>88924.81</v>
      </c>
      <c r="X24" s="16">
        <f t="shared" si="12"/>
        <v>75244.070000000007</v>
      </c>
      <c r="Y24" s="16">
        <f t="shared" si="13"/>
        <v>38225.599999999999</v>
      </c>
      <c r="Z24" s="16">
        <f t="shared" si="14"/>
        <v>44261.22</v>
      </c>
      <c r="AA24" s="16">
        <f t="shared" si="15"/>
        <v>49814.35</v>
      </c>
      <c r="AB24" s="16">
        <f t="shared" si="16"/>
        <v>52873.13</v>
      </c>
      <c r="AC24" s="16">
        <f t="shared" si="17"/>
        <v>52308.71</v>
      </c>
      <c r="AD24" s="16">
        <f t="shared" si="18"/>
        <v>44261.22</v>
      </c>
    </row>
    <row r="25" spans="1:30" ht="38.25">
      <c r="A25" s="1">
        <v>14</v>
      </c>
      <c r="B25" s="1" t="s">
        <v>757</v>
      </c>
      <c r="C25" s="9" t="s">
        <v>64</v>
      </c>
      <c r="D25" s="10">
        <v>3.73</v>
      </c>
      <c r="E25" s="1" t="s">
        <v>5</v>
      </c>
      <c r="F25" s="1" t="s">
        <v>5</v>
      </c>
      <c r="G25" s="24">
        <f t="shared" si="20"/>
        <v>0.95</v>
      </c>
      <c r="H25" s="24">
        <f t="shared" si="21"/>
        <v>1.1000000000000001</v>
      </c>
      <c r="I25" s="24">
        <f t="shared" si="19"/>
        <v>1.2</v>
      </c>
      <c r="J25" s="24">
        <f t="shared" si="22"/>
        <v>1.3</v>
      </c>
      <c r="K25" s="24">
        <f t="shared" si="0"/>
        <v>1.1000000000000001</v>
      </c>
      <c r="L25" s="24"/>
      <c r="M25" s="16">
        <f t="shared" si="1"/>
        <v>45263.96</v>
      </c>
      <c r="N25" s="16">
        <f t="shared" si="2"/>
        <v>52410.9</v>
      </c>
      <c r="O25" s="16">
        <f t="shared" si="3"/>
        <v>58986.52</v>
      </c>
      <c r="P25" s="16">
        <f t="shared" si="4"/>
        <v>62608.5</v>
      </c>
      <c r="Q25" s="16">
        <f t="shared" si="5"/>
        <v>61940.160000000003</v>
      </c>
      <c r="R25" s="16">
        <f t="shared" si="6"/>
        <v>52410.9</v>
      </c>
      <c r="S25" s="16">
        <f t="shared" si="7"/>
        <v>38474.370000000003</v>
      </c>
      <c r="T25" s="16">
        <f t="shared" si="8"/>
        <v>44549.27</v>
      </c>
      <c r="U25" s="16">
        <f t="shared" si="9"/>
        <v>50138.54</v>
      </c>
      <c r="V25" s="16">
        <f t="shared" si="10"/>
        <v>53217.22</v>
      </c>
      <c r="W25" s="16">
        <f t="shared" si="11"/>
        <v>52649.13</v>
      </c>
      <c r="X25" s="16">
        <f t="shared" si="12"/>
        <v>44549.27</v>
      </c>
      <c r="Y25" s="16">
        <f t="shared" si="13"/>
        <v>22631.98</v>
      </c>
      <c r="Z25" s="16">
        <f t="shared" si="14"/>
        <v>26205.45</v>
      </c>
      <c r="AA25" s="16">
        <f t="shared" si="15"/>
        <v>29493.26</v>
      </c>
      <c r="AB25" s="16">
        <f t="shared" si="16"/>
        <v>31304.25</v>
      </c>
      <c r="AC25" s="16">
        <f t="shared" si="17"/>
        <v>30970.080000000002</v>
      </c>
      <c r="AD25" s="16">
        <f t="shared" si="18"/>
        <v>26205.45</v>
      </c>
    </row>
    <row r="26" spans="1:30" ht="63.75">
      <c r="A26" s="1">
        <v>15</v>
      </c>
      <c r="B26" s="1" t="s">
        <v>758</v>
      </c>
      <c r="C26" s="9" t="s">
        <v>66</v>
      </c>
      <c r="D26" s="10">
        <v>14.41</v>
      </c>
      <c r="E26" s="1" t="s">
        <v>5</v>
      </c>
      <c r="F26" s="1" t="s">
        <v>5</v>
      </c>
      <c r="G26" s="24">
        <f t="shared" si="20"/>
        <v>0.95</v>
      </c>
      <c r="H26" s="24">
        <f t="shared" si="21"/>
        <v>1.1000000000000001</v>
      </c>
      <c r="I26" s="24">
        <f t="shared" si="19"/>
        <v>1.2</v>
      </c>
      <c r="J26" s="24">
        <f t="shared" si="22"/>
        <v>1.3</v>
      </c>
      <c r="K26" s="24">
        <f t="shared" si="0"/>
        <v>1.1000000000000001</v>
      </c>
      <c r="L26" s="24"/>
      <c r="M26" s="16">
        <f t="shared" si="1"/>
        <v>174866.94</v>
      </c>
      <c r="N26" s="16">
        <f t="shared" si="2"/>
        <v>202477.5</v>
      </c>
      <c r="O26" s="16">
        <f t="shared" si="3"/>
        <v>227880.89</v>
      </c>
      <c r="P26" s="16">
        <f t="shared" si="4"/>
        <v>241873.58</v>
      </c>
      <c r="Q26" s="16">
        <f t="shared" si="5"/>
        <v>239291.6</v>
      </c>
      <c r="R26" s="16">
        <f t="shared" si="6"/>
        <v>202477.5</v>
      </c>
      <c r="S26" s="16">
        <f t="shared" si="7"/>
        <v>148636.89000000001</v>
      </c>
      <c r="T26" s="16">
        <f t="shared" si="8"/>
        <v>172105.88</v>
      </c>
      <c r="U26" s="16">
        <f t="shared" si="9"/>
        <v>193698.76</v>
      </c>
      <c r="V26" s="16">
        <f t="shared" si="10"/>
        <v>205592.54</v>
      </c>
      <c r="W26" s="16">
        <f t="shared" si="11"/>
        <v>203397.86</v>
      </c>
      <c r="X26" s="16">
        <f t="shared" si="12"/>
        <v>172105.88</v>
      </c>
      <c r="Y26" s="16">
        <f t="shared" si="13"/>
        <v>87433.47</v>
      </c>
      <c r="Z26" s="16">
        <f t="shared" si="14"/>
        <v>101238.75</v>
      </c>
      <c r="AA26" s="16">
        <f t="shared" si="15"/>
        <v>113940.45</v>
      </c>
      <c r="AB26" s="16">
        <f t="shared" si="16"/>
        <v>120936.79</v>
      </c>
      <c r="AC26" s="16">
        <f t="shared" si="17"/>
        <v>119645.8</v>
      </c>
      <c r="AD26" s="16">
        <f t="shared" si="18"/>
        <v>101238.75</v>
      </c>
    </row>
    <row r="27" spans="1:30" ht="25.5">
      <c r="A27" s="1">
        <v>16</v>
      </c>
      <c r="B27" s="1" t="s">
        <v>759</v>
      </c>
      <c r="C27" s="9" t="s">
        <v>68</v>
      </c>
      <c r="D27" s="10">
        <v>14.23</v>
      </c>
      <c r="E27" s="1" t="s">
        <v>5</v>
      </c>
      <c r="F27" s="1" t="s">
        <v>5</v>
      </c>
      <c r="G27" s="24">
        <f t="shared" si="20"/>
        <v>0.95</v>
      </c>
      <c r="H27" s="24">
        <f t="shared" si="21"/>
        <v>1.1000000000000001</v>
      </c>
      <c r="I27" s="24">
        <f t="shared" si="19"/>
        <v>1.2</v>
      </c>
      <c r="J27" s="24">
        <f t="shared" si="22"/>
        <v>1.3</v>
      </c>
      <c r="K27" s="24">
        <f t="shared" si="0"/>
        <v>1.1000000000000001</v>
      </c>
      <c r="L27" s="24"/>
      <c r="M27" s="16">
        <f t="shared" si="1"/>
        <v>172682.62</v>
      </c>
      <c r="N27" s="16">
        <f t="shared" si="2"/>
        <v>199948.29</v>
      </c>
      <c r="O27" s="16">
        <f t="shared" si="3"/>
        <v>225034.36</v>
      </c>
      <c r="P27" s="16">
        <f t="shared" si="4"/>
        <v>238852.26</v>
      </c>
      <c r="Q27" s="16">
        <f t="shared" si="5"/>
        <v>236302.53</v>
      </c>
      <c r="R27" s="16">
        <f t="shared" si="6"/>
        <v>199948.29</v>
      </c>
      <c r="S27" s="16">
        <f t="shared" si="7"/>
        <v>146780.22</v>
      </c>
      <c r="T27" s="16">
        <f t="shared" si="8"/>
        <v>169956.05</v>
      </c>
      <c r="U27" s="16">
        <f t="shared" si="9"/>
        <v>191279.2</v>
      </c>
      <c r="V27" s="16">
        <f t="shared" si="10"/>
        <v>203024.42</v>
      </c>
      <c r="W27" s="16">
        <f t="shared" si="11"/>
        <v>200857.15</v>
      </c>
      <c r="X27" s="16">
        <f t="shared" si="12"/>
        <v>169956.05</v>
      </c>
      <c r="Y27" s="16">
        <f t="shared" si="13"/>
        <v>86341.31</v>
      </c>
      <c r="Z27" s="16">
        <f t="shared" si="14"/>
        <v>99974.15</v>
      </c>
      <c r="AA27" s="16">
        <f t="shared" si="15"/>
        <v>112517.18</v>
      </c>
      <c r="AB27" s="16">
        <f t="shared" si="16"/>
        <v>119426.13</v>
      </c>
      <c r="AC27" s="16">
        <f t="shared" si="17"/>
        <v>118151.26</v>
      </c>
      <c r="AD27" s="16">
        <f t="shared" si="18"/>
        <v>99974.15</v>
      </c>
    </row>
    <row r="28" spans="1:30" ht="51">
      <c r="A28" s="1">
        <v>17</v>
      </c>
      <c r="B28" s="1" t="s">
        <v>760</v>
      </c>
      <c r="C28" s="9" t="s">
        <v>70</v>
      </c>
      <c r="D28" s="10">
        <v>10.34</v>
      </c>
      <c r="E28" s="1" t="s">
        <v>5</v>
      </c>
      <c r="F28" s="1" t="s">
        <v>5</v>
      </c>
      <c r="G28" s="24">
        <f t="shared" si="20"/>
        <v>0.95</v>
      </c>
      <c r="H28" s="24">
        <f t="shared" si="21"/>
        <v>1.1000000000000001</v>
      </c>
      <c r="I28" s="24">
        <f t="shared" si="19"/>
        <v>1.2</v>
      </c>
      <c r="J28" s="24">
        <f t="shared" si="22"/>
        <v>1.3</v>
      </c>
      <c r="K28" s="24">
        <f t="shared" si="0"/>
        <v>1.1000000000000001</v>
      </c>
      <c r="L28" s="24"/>
      <c r="M28" s="16">
        <f t="shared" si="1"/>
        <v>125477.04</v>
      </c>
      <c r="N28" s="16">
        <f t="shared" si="2"/>
        <v>145289.20000000001</v>
      </c>
      <c r="O28" s="16">
        <f t="shared" si="3"/>
        <v>163517.59</v>
      </c>
      <c r="P28" s="16">
        <f t="shared" si="4"/>
        <v>173558.14</v>
      </c>
      <c r="Q28" s="16">
        <f t="shared" si="5"/>
        <v>171705.42</v>
      </c>
      <c r="R28" s="16">
        <f t="shared" si="6"/>
        <v>145289.20000000001</v>
      </c>
      <c r="S28" s="16">
        <f t="shared" si="7"/>
        <v>106655.48</v>
      </c>
      <c r="T28" s="16">
        <f t="shared" si="8"/>
        <v>123495.82</v>
      </c>
      <c r="U28" s="16">
        <f t="shared" si="9"/>
        <v>138989.95000000001</v>
      </c>
      <c r="V28" s="16">
        <f t="shared" si="10"/>
        <v>147524.42000000001</v>
      </c>
      <c r="W28" s="16">
        <f t="shared" si="11"/>
        <v>145949.60999999999</v>
      </c>
      <c r="X28" s="16">
        <f t="shared" si="12"/>
        <v>123495.82</v>
      </c>
      <c r="Y28" s="16">
        <f t="shared" si="13"/>
        <v>62738.52</v>
      </c>
      <c r="Z28" s="16">
        <f t="shared" si="14"/>
        <v>72644.600000000006</v>
      </c>
      <c r="AA28" s="16">
        <f t="shared" si="15"/>
        <v>81758.789999999994</v>
      </c>
      <c r="AB28" s="16">
        <f t="shared" si="16"/>
        <v>86779.07</v>
      </c>
      <c r="AC28" s="16">
        <f t="shared" si="17"/>
        <v>85852.71</v>
      </c>
      <c r="AD28" s="16">
        <f t="shared" si="18"/>
        <v>72644.600000000006</v>
      </c>
    </row>
    <row r="29" spans="1:30" ht="27" customHeight="1">
      <c r="A29" s="1">
        <v>18</v>
      </c>
      <c r="B29" s="1" t="s">
        <v>761</v>
      </c>
      <c r="C29" s="9" t="s">
        <v>762</v>
      </c>
      <c r="D29" s="10">
        <v>1.54</v>
      </c>
      <c r="E29" s="1" t="s">
        <v>38</v>
      </c>
      <c r="F29" s="1" t="s">
        <v>5</v>
      </c>
      <c r="G29" s="24">
        <v>1</v>
      </c>
      <c r="H29" s="24">
        <v>1</v>
      </c>
      <c r="I29" s="24">
        <f t="shared" si="19"/>
        <v>1.2</v>
      </c>
      <c r="J29" s="24">
        <v>1</v>
      </c>
      <c r="K29" s="24">
        <f t="shared" si="0"/>
        <v>1</v>
      </c>
      <c r="L29" s="24"/>
      <c r="M29" s="16">
        <f t="shared" si="1"/>
        <v>19671.650000000001</v>
      </c>
      <c r="N29" s="16">
        <f t="shared" si="2"/>
        <v>19671.650000000001</v>
      </c>
      <c r="O29" s="16">
        <f t="shared" si="3"/>
        <v>24353.68</v>
      </c>
      <c r="P29" s="16">
        <f t="shared" si="4"/>
        <v>25849.08</v>
      </c>
      <c r="Q29" s="16">
        <f t="shared" si="5"/>
        <v>19671.650000000001</v>
      </c>
      <c r="R29" s="16">
        <f t="shared" si="6"/>
        <v>19671.650000000001</v>
      </c>
      <c r="S29" s="16">
        <f t="shared" si="7"/>
        <v>16720.900000000001</v>
      </c>
      <c r="T29" s="16">
        <f t="shared" si="8"/>
        <v>16720.900000000001</v>
      </c>
      <c r="U29" s="16">
        <f t="shared" si="9"/>
        <v>20700.63</v>
      </c>
      <c r="V29" s="16">
        <f t="shared" si="10"/>
        <v>21971.72</v>
      </c>
      <c r="W29" s="16">
        <f t="shared" si="11"/>
        <v>16720.900000000001</v>
      </c>
      <c r="X29" s="16">
        <f t="shared" si="12"/>
        <v>16720.900000000001</v>
      </c>
      <c r="Y29" s="16">
        <f t="shared" si="13"/>
        <v>9835.83</v>
      </c>
      <c r="Z29" s="16">
        <f t="shared" si="14"/>
        <v>9835.83</v>
      </c>
      <c r="AA29" s="16">
        <f t="shared" si="15"/>
        <v>12176.84</v>
      </c>
      <c r="AB29" s="16">
        <f t="shared" si="16"/>
        <v>12924.54</v>
      </c>
      <c r="AC29" s="16">
        <f t="shared" si="17"/>
        <v>9835.83</v>
      </c>
      <c r="AD29" s="16">
        <f t="shared" si="18"/>
        <v>9835.83</v>
      </c>
    </row>
    <row r="30" spans="1:30" ht="25.5">
      <c r="A30" s="1">
        <v>19</v>
      </c>
      <c r="B30" s="1" t="s">
        <v>763</v>
      </c>
      <c r="C30" s="9" t="s">
        <v>764</v>
      </c>
      <c r="D30" s="10">
        <v>0.98</v>
      </c>
      <c r="E30" s="1" t="s">
        <v>38</v>
      </c>
      <c r="F30" s="1" t="s">
        <v>5</v>
      </c>
      <c r="G30" s="24">
        <v>1</v>
      </c>
      <c r="H30" s="24">
        <v>1</v>
      </c>
      <c r="I30" s="24">
        <f t="shared" si="19"/>
        <v>1.2</v>
      </c>
      <c r="J30" s="24">
        <v>1</v>
      </c>
      <c r="K30" s="24">
        <f t="shared" si="0"/>
        <v>1</v>
      </c>
      <c r="L30" s="24"/>
      <c r="M30" s="16">
        <f t="shared" si="1"/>
        <v>12518.32</v>
      </c>
      <c r="N30" s="16">
        <f t="shared" si="2"/>
        <v>12518.32</v>
      </c>
      <c r="O30" s="16">
        <f t="shared" si="3"/>
        <v>15497.8</v>
      </c>
      <c r="P30" s="16">
        <f t="shared" si="4"/>
        <v>16449.419999999998</v>
      </c>
      <c r="Q30" s="16">
        <f t="shared" si="5"/>
        <v>12518.32</v>
      </c>
      <c r="R30" s="16">
        <f t="shared" si="6"/>
        <v>12518.32</v>
      </c>
      <c r="S30" s="16">
        <f t="shared" si="7"/>
        <v>10640.58</v>
      </c>
      <c r="T30" s="16">
        <f t="shared" si="8"/>
        <v>10640.58</v>
      </c>
      <c r="U30" s="16">
        <f t="shared" si="9"/>
        <v>13173.13</v>
      </c>
      <c r="V30" s="16">
        <f t="shared" si="10"/>
        <v>13982</v>
      </c>
      <c r="W30" s="16">
        <f t="shared" si="11"/>
        <v>10640.58</v>
      </c>
      <c r="X30" s="16">
        <f t="shared" si="12"/>
        <v>10640.58</v>
      </c>
      <c r="Y30" s="16">
        <f t="shared" si="13"/>
        <v>6259.16</v>
      </c>
      <c r="Z30" s="16">
        <f t="shared" si="14"/>
        <v>6259.16</v>
      </c>
      <c r="AA30" s="16">
        <f t="shared" si="15"/>
        <v>7748.9</v>
      </c>
      <c r="AB30" s="16">
        <f t="shared" si="16"/>
        <v>8224.7099999999991</v>
      </c>
      <c r="AC30" s="16">
        <f t="shared" si="17"/>
        <v>6259.16</v>
      </c>
      <c r="AD30" s="16">
        <f t="shared" si="18"/>
        <v>6259.16</v>
      </c>
    </row>
    <row r="31" spans="1:30" ht="63.75">
      <c r="A31" s="1">
        <v>20</v>
      </c>
      <c r="B31" s="1" t="s">
        <v>765</v>
      </c>
      <c r="C31" s="9" t="s">
        <v>80</v>
      </c>
      <c r="D31" s="10">
        <v>7.95</v>
      </c>
      <c r="E31" s="1" t="s">
        <v>5</v>
      </c>
      <c r="F31" s="1" t="s">
        <v>5</v>
      </c>
      <c r="G31" s="24">
        <f>$B$164</f>
        <v>0.95</v>
      </c>
      <c r="H31" s="24">
        <f>$B$165</f>
        <v>1.1000000000000001</v>
      </c>
      <c r="I31" s="24">
        <f t="shared" si="19"/>
        <v>1.2</v>
      </c>
      <c r="J31" s="24">
        <f>$B$167</f>
        <v>1.3</v>
      </c>
      <c r="K31" s="24">
        <f t="shared" si="0"/>
        <v>1.1000000000000001</v>
      </c>
      <c r="L31" s="24"/>
      <c r="M31" s="16">
        <f t="shared" si="1"/>
        <v>96474.12</v>
      </c>
      <c r="N31" s="16">
        <f t="shared" si="2"/>
        <v>111706.88</v>
      </c>
      <c r="O31" s="16">
        <f t="shared" si="3"/>
        <v>125721.94</v>
      </c>
      <c r="P31" s="16">
        <f t="shared" si="4"/>
        <v>133441.70000000001</v>
      </c>
      <c r="Q31" s="16">
        <f t="shared" si="5"/>
        <v>132017.22</v>
      </c>
      <c r="R31" s="16">
        <f t="shared" si="6"/>
        <v>111706.88</v>
      </c>
      <c r="S31" s="16">
        <f t="shared" si="7"/>
        <v>82003.009999999995</v>
      </c>
      <c r="T31" s="16">
        <f t="shared" si="8"/>
        <v>94950.85</v>
      </c>
      <c r="U31" s="16">
        <f t="shared" si="9"/>
        <v>106863.65</v>
      </c>
      <c r="V31" s="16">
        <f t="shared" si="10"/>
        <v>113425.45</v>
      </c>
      <c r="W31" s="16">
        <f t="shared" si="11"/>
        <v>112214.64</v>
      </c>
      <c r="X31" s="16">
        <f t="shared" si="12"/>
        <v>94950.85</v>
      </c>
      <c r="Y31" s="16">
        <f t="shared" si="13"/>
        <v>48237.06</v>
      </c>
      <c r="Z31" s="16">
        <f t="shared" si="14"/>
        <v>55853.440000000002</v>
      </c>
      <c r="AA31" s="16">
        <f t="shared" si="15"/>
        <v>62860.97</v>
      </c>
      <c r="AB31" s="16">
        <f t="shared" si="16"/>
        <v>66720.850000000006</v>
      </c>
      <c r="AC31" s="16">
        <f t="shared" si="17"/>
        <v>66008.61</v>
      </c>
      <c r="AD31" s="16">
        <f t="shared" si="18"/>
        <v>55853.440000000002</v>
      </c>
    </row>
    <row r="32" spans="1:30" ht="25.5">
      <c r="A32" s="1">
        <v>21</v>
      </c>
      <c r="B32" s="1" t="s">
        <v>766</v>
      </c>
      <c r="C32" s="9" t="s">
        <v>767</v>
      </c>
      <c r="D32" s="10">
        <v>1.38</v>
      </c>
      <c r="E32" s="1" t="s">
        <v>38</v>
      </c>
      <c r="F32" s="1" t="s">
        <v>5</v>
      </c>
      <c r="G32" s="24">
        <v>1</v>
      </c>
      <c r="H32" s="24">
        <v>1</v>
      </c>
      <c r="I32" s="24">
        <f t="shared" si="19"/>
        <v>1.2</v>
      </c>
      <c r="J32" s="24">
        <v>1</v>
      </c>
      <c r="K32" s="24">
        <f t="shared" si="0"/>
        <v>1</v>
      </c>
      <c r="L32" s="24"/>
      <c r="M32" s="16">
        <f t="shared" si="1"/>
        <v>17627.84</v>
      </c>
      <c r="N32" s="16">
        <f t="shared" si="2"/>
        <v>17627.84</v>
      </c>
      <c r="O32" s="16">
        <f t="shared" si="3"/>
        <v>21823.43</v>
      </c>
      <c r="P32" s="16">
        <f t="shared" si="4"/>
        <v>23163.47</v>
      </c>
      <c r="Q32" s="16">
        <f t="shared" si="5"/>
        <v>17627.84</v>
      </c>
      <c r="R32" s="16">
        <f t="shared" si="6"/>
        <v>17627.84</v>
      </c>
      <c r="S32" s="16">
        <f t="shared" si="7"/>
        <v>14983.67</v>
      </c>
      <c r="T32" s="16">
        <f t="shared" si="8"/>
        <v>14983.67</v>
      </c>
      <c r="U32" s="16">
        <f t="shared" si="9"/>
        <v>18549.919999999998</v>
      </c>
      <c r="V32" s="16">
        <f t="shared" si="10"/>
        <v>19688.95</v>
      </c>
      <c r="W32" s="16">
        <f t="shared" si="11"/>
        <v>14983.67</v>
      </c>
      <c r="X32" s="16">
        <f t="shared" si="12"/>
        <v>14983.67</v>
      </c>
      <c r="Y32" s="16">
        <f t="shared" si="13"/>
        <v>8813.92</v>
      </c>
      <c r="Z32" s="16">
        <f t="shared" si="14"/>
        <v>8813.92</v>
      </c>
      <c r="AA32" s="16">
        <f t="shared" si="15"/>
        <v>10911.72</v>
      </c>
      <c r="AB32" s="16">
        <f t="shared" si="16"/>
        <v>11581.73</v>
      </c>
      <c r="AC32" s="16">
        <f t="shared" si="17"/>
        <v>8813.92</v>
      </c>
      <c r="AD32" s="16">
        <f t="shared" si="18"/>
        <v>8813.92</v>
      </c>
    </row>
    <row r="33" spans="1:30" ht="25.5">
      <c r="A33" s="1">
        <v>22</v>
      </c>
      <c r="B33" s="1" t="s">
        <v>768</v>
      </c>
      <c r="C33" s="9" t="s">
        <v>769</v>
      </c>
      <c r="D33" s="10">
        <v>2.09</v>
      </c>
      <c r="E33" s="1" t="s">
        <v>38</v>
      </c>
      <c r="F33" s="1" t="s">
        <v>5</v>
      </c>
      <c r="G33" s="24">
        <v>1</v>
      </c>
      <c r="H33" s="24">
        <v>1</v>
      </c>
      <c r="I33" s="24">
        <f t="shared" si="19"/>
        <v>1.2</v>
      </c>
      <c r="J33" s="24">
        <v>1</v>
      </c>
      <c r="K33" s="24">
        <f t="shared" si="0"/>
        <v>1</v>
      </c>
      <c r="L33" s="24"/>
      <c r="M33" s="16">
        <f t="shared" si="1"/>
        <v>26697.24</v>
      </c>
      <c r="N33" s="16">
        <f t="shared" si="2"/>
        <v>26697.24</v>
      </c>
      <c r="O33" s="16">
        <f t="shared" si="3"/>
        <v>33051.43</v>
      </c>
      <c r="P33" s="16">
        <f t="shared" si="4"/>
        <v>35080.9</v>
      </c>
      <c r="Q33" s="16">
        <f t="shared" si="5"/>
        <v>26697.24</v>
      </c>
      <c r="R33" s="16">
        <f t="shared" si="6"/>
        <v>26697.24</v>
      </c>
      <c r="S33" s="16">
        <f t="shared" si="7"/>
        <v>22692.66</v>
      </c>
      <c r="T33" s="16">
        <f t="shared" si="8"/>
        <v>22692.66</v>
      </c>
      <c r="U33" s="16">
        <f t="shared" si="9"/>
        <v>28093.71</v>
      </c>
      <c r="V33" s="16">
        <f t="shared" si="10"/>
        <v>29818.77</v>
      </c>
      <c r="W33" s="16">
        <f t="shared" si="11"/>
        <v>22692.66</v>
      </c>
      <c r="X33" s="16">
        <f t="shared" si="12"/>
        <v>22692.66</v>
      </c>
      <c r="Y33" s="16">
        <f t="shared" si="13"/>
        <v>13348.62</v>
      </c>
      <c r="Z33" s="16">
        <f t="shared" si="14"/>
        <v>13348.62</v>
      </c>
      <c r="AA33" s="16">
        <f t="shared" si="15"/>
        <v>16525.71</v>
      </c>
      <c r="AB33" s="16">
        <f t="shared" si="16"/>
        <v>17540.45</v>
      </c>
      <c r="AC33" s="16">
        <f t="shared" si="17"/>
        <v>13348.62</v>
      </c>
      <c r="AD33" s="16">
        <f t="shared" si="18"/>
        <v>13348.62</v>
      </c>
    </row>
    <row r="34" spans="1:30" ht="27" customHeight="1">
      <c r="A34" s="1">
        <v>23</v>
      </c>
      <c r="B34" s="1" t="s">
        <v>770</v>
      </c>
      <c r="C34" s="9" t="s">
        <v>771</v>
      </c>
      <c r="D34" s="10">
        <v>1.6</v>
      </c>
      <c r="E34" s="1" t="s">
        <v>38</v>
      </c>
      <c r="F34" s="1" t="s">
        <v>5</v>
      </c>
      <c r="G34" s="24">
        <v>1</v>
      </c>
      <c r="H34" s="24">
        <v>1</v>
      </c>
      <c r="I34" s="24">
        <f t="shared" si="19"/>
        <v>1.2</v>
      </c>
      <c r="J34" s="24">
        <v>1</v>
      </c>
      <c r="K34" s="24">
        <f t="shared" si="0"/>
        <v>1</v>
      </c>
      <c r="L34" s="24"/>
      <c r="M34" s="16">
        <f t="shared" si="1"/>
        <v>20438.080000000002</v>
      </c>
      <c r="N34" s="16">
        <f t="shared" si="2"/>
        <v>20438.080000000002</v>
      </c>
      <c r="O34" s="16">
        <f t="shared" si="3"/>
        <v>25302.53</v>
      </c>
      <c r="P34" s="16">
        <f t="shared" si="4"/>
        <v>26856.19</v>
      </c>
      <c r="Q34" s="16">
        <f t="shared" si="5"/>
        <v>20438.080000000002</v>
      </c>
      <c r="R34" s="16">
        <f t="shared" si="6"/>
        <v>20438.080000000002</v>
      </c>
      <c r="S34" s="16">
        <f t="shared" si="7"/>
        <v>17372.37</v>
      </c>
      <c r="T34" s="16">
        <f t="shared" si="8"/>
        <v>17372.37</v>
      </c>
      <c r="U34" s="16">
        <f t="shared" si="9"/>
        <v>21507.15</v>
      </c>
      <c r="V34" s="16">
        <f t="shared" si="10"/>
        <v>22827.759999999998</v>
      </c>
      <c r="W34" s="16">
        <f t="shared" si="11"/>
        <v>17372.37</v>
      </c>
      <c r="X34" s="16">
        <f t="shared" si="12"/>
        <v>17372.37</v>
      </c>
      <c r="Y34" s="16">
        <f t="shared" si="13"/>
        <v>10219.040000000001</v>
      </c>
      <c r="Z34" s="16">
        <f t="shared" si="14"/>
        <v>10219.040000000001</v>
      </c>
      <c r="AA34" s="16">
        <f t="shared" si="15"/>
        <v>12651.26</v>
      </c>
      <c r="AB34" s="16">
        <f t="shared" si="16"/>
        <v>13428.1</v>
      </c>
      <c r="AC34" s="16">
        <f t="shared" si="17"/>
        <v>10219.040000000001</v>
      </c>
      <c r="AD34" s="16">
        <f t="shared" si="18"/>
        <v>10219.040000000001</v>
      </c>
    </row>
    <row r="35" spans="1:30" ht="27" customHeight="1">
      <c r="A35" s="1">
        <v>24</v>
      </c>
      <c r="B35" s="1" t="s">
        <v>772</v>
      </c>
      <c r="C35" s="9" t="s">
        <v>116</v>
      </c>
      <c r="D35" s="10">
        <v>1.49</v>
      </c>
      <c r="E35" s="1" t="s">
        <v>38</v>
      </c>
      <c r="F35" s="1" t="s">
        <v>5</v>
      </c>
      <c r="G35" s="24">
        <v>1</v>
      </c>
      <c r="H35" s="24">
        <v>1</v>
      </c>
      <c r="I35" s="24">
        <f t="shared" si="19"/>
        <v>1.2</v>
      </c>
      <c r="J35" s="24">
        <v>1</v>
      </c>
      <c r="K35" s="24">
        <f t="shared" si="0"/>
        <v>1</v>
      </c>
      <c r="L35" s="24"/>
      <c r="M35" s="16">
        <f t="shared" si="1"/>
        <v>19032.96</v>
      </c>
      <c r="N35" s="16">
        <f t="shared" si="2"/>
        <v>19032.96</v>
      </c>
      <c r="O35" s="16">
        <f t="shared" si="3"/>
        <v>23562.98</v>
      </c>
      <c r="P35" s="16">
        <f t="shared" si="4"/>
        <v>25009.83</v>
      </c>
      <c r="Q35" s="16">
        <f t="shared" si="5"/>
        <v>19032.96</v>
      </c>
      <c r="R35" s="16">
        <f t="shared" si="6"/>
        <v>19032.96</v>
      </c>
      <c r="S35" s="16">
        <f t="shared" si="7"/>
        <v>16178.02</v>
      </c>
      <c r="T35" s="16">
        <f t="shared" si="8"/>
        <v>16178.02</v>
      </c>
      <c r="U35" s="16">
        <f t="shared" si="9"/>
        <v>20028.53</v>
      </c>
      <c r="V35" s="16">
        <f t="shared" si="10"/>
        <v>21258.35</v>
      </c>
      <c r="W35" s="16">
        <f t="shared" si="11"/>
        <v>16178.02</v>
      </c>
      <c r="X35" s="16">
        <f t="shared" si="12"/>
        <v>16178.02</v>
      </c>
      <c r="Y35" s="16">
        <f t="shared" si="13"/>
        <v>9516.48</v>
      </c>
      <c r="Z35" s="16">
        <f t="shared" si="14"/>
        <v>9516.48</v>
      </c>
      <c r="AA35" s="16">
        <f t="shared" si="15"/>
        <v>11781.49</v>
      </c>
      <c r="AB35" s="16">
        <f t="shared" si="16"/>
        <v>12504.91</v>
      </c>
      <c r="AC35" s="16">
        <f t="shared" si="17"/>
        <v>9516.48</v>
      </c>
      <c r="AD35" s="16">
        <f t="shared" si="18"/>
        <v>9516.48</v>
      </c>
    </row>
    <row r="36" spans="1:30" ht="25.5">
      <c r="A36" s="1">
        <v>25</v>
      </c>
      <c r="B36" s="1" t="s">
        <v>773</v>
      </c>
      <c r="C36" s="9" t="s">
        <v>774</v>
      </c>
      <c r="D36" s="10">
        <v>1.36</v>
      </c>
      <c r="E36" s="1" t="s">
        <v>38</v>
      </c>
      <c r="F36" s="1" t="s">
        <v>5</v>
      </c>
      <c r="G36" s="24">
        <v>1</v>
      </c>
      <c r="H36" s="24">
        <v>1</v>
      </c>
      <c r="I36" s="24">
        <f t="shared" si="19"/>
        <v>1.2</v>
      </c>
      <c r="J36" s="24">
        <v>1</v>
      </c>
      <c r="K36" s="24">
        <f t="shared" si="0"/>
        <v>1</v>
      </c>
      <c r="L36" s="24"/>
      <c r="M36" s="16">
        <f t="shared" si="1"/>
        <v>17372.37</v>
      </c>
      <c r="N36" s="16">
        <f t="shared" si="2"/>
        <v>17372.37</v>
      </c>
      <c r="O36" s="16">
        <f t="shared" si="3"/>
        <v>21507.15</v>
      </c>
      <c r="P36" s="16">
        <f t="shared" si="4"/>
        <v>22827.759999999998</v>
      </c>
      <c r="Q36" s="16">
        <f t="shared" si="5"/>
        <v>17372.37</v>
      </c>
      <c r="R36" s="16">
        <f t="shared" si="6"/>
        <v>17372.37</v>
      </c>
      <c r="S36" s="16">
        <f t="shared" si="7"/>
        <v>14766.51</v>
      </c>
      <c r="T36" s="16">
        <f t="shared" si="8"/>
        <v>14766.51</v>
      </c>
      <c r="U36" s="16">
        <f t="shared" si="9"/>
        <v>18281.080000000002</v>
      </c>
      <c r="V36" s="16">
        <f t="shared" si="10"/>
        <v>19403.599999999999</v>
      </c>
      <c r="W36" s="16">
        <f t="shared" si="11"/>
        <v>14766.51</v>
      </c>
      <c r="X36" s="16">
        <f t="shared" si="12"/>
        <v>14766.51</v>
      </c>
      <c r="Y36" s="16">
        <f t="shared" si="13"/>
        <v>8686.18</v>
      </c>
      <c r="Z36" s="16">
        <f t="shared" si="14"/>
        <v>8686.18</v>
      </c>
      <c r="AA36" s="16">
        <f t="shared" si="15"/>
        <v>10753.57</v>
      </c>
      <c r="AB36" s="16">
        <f t="shared" si="16"/>
        <v>11413.88</v>
      </c>
      <c r="AC36" s="16">
        <f t="shared" si="17"/>
        <v>8686.18</v>
      </c>
      <c r="AD36" s="16">
        <f t="shared" si="18"/>
        <v>8686.18</v>
      </c>
    </row>
    <row r="37" spans="1:30" ht="25.5">
      <c r="A37" s="1">
        <v>26</v>
      </c>
      <c r="B37" s="1" t="s">
        <v>775</v>
      </c>
      <c r="C37" s="9" t="s">
        <v>776</v>
      </c>
      <c r="D37" s="10">
        <v>2.75</v>
      </c>
      <c r="E37" s="1" t="s">
        <v>38</v>
      </c>
      <c r="F37" s="1" t="s">
        <v>5</v>
      </c>
      <c r="G37" s="24">
        <v>1</v>
      </c>
      <c r="H37" s="24">
        <v>1</v>
      </c>
      <c r="I37" s="24">
        <f t="shared" si="19"/>
        <v>1.2</v>
      </c>
      <c r="J37" s="24">
        <v>1</v>
      </c>
      <c r="K37" s="24">
        <f t="shared" si="0"/>
        <v>1</v>
      </c>
      <c r="L37" s="24"/>
      <c r="M37" s="16">
        <f t="shared" si="1"/>
        <v>35127.949999999997</v>
      </c>
      <c r="N37" s="16">
        <f t="shared" si="2"/>
        <v>35127.949999999997</v>
      </c>
      <c r="O37" s="16">
        <f t="shared" si="3"/>
        <v>43488.72</v>
      </c>
      <c r="P37" s="16">
        <f t="shared" si="4"/>
        <v>46159.08</v>
      </c>
      <c r="Q37" s="16">
        <f t="shared" si="5"/>
        <v>35127.949999999997</v>
      </c>
      <c r="R37" s="16">
        <f t="shared" si="6"/>
        <v>35127.949999999997</v>
      </c>
      <c r="S37" s="16">
        <f t="shared" si="7"/>
        <v>29858.76</v>
      </c>
      <c r="T37" s="16">
        <f t="shared" si="8"/>
        <v>29858.76</v>
      </c>
      <c r="U37" s="16">
        <f t="shared" si="9"/>
        <v>36965.410000000003</v>
      </c>
      <c r="V37" s="16">
        <f t="shared" si="10"/>
        <v>39235.22</v>
      </c>
      <c r="W37" s="16">
        <f t="shared" si="11"/>
        <v>29858.76</v>
      </c>
      <c r="X37" s="16">
        <f t="shared" si="12"/>
        <v>29858.76</v>
      </c>
      <c r="Y37" s="16">
        <f t="shared" si="13"/>
        <v>17563.98</v>
      </c>
      <c r="Z37" s="16">
        <f t="shared" si="14"/>
        <v>17563.98</v>
      </c>
      <c r="AA37" s="16">
        <f t="shared" si="15"/>
        <v>21744.36</v>
      </c>
      <c r="AB37" s="16">
        <f t="shared" si="16"/>
        <v>23079.54</v>
      </c>
      <c r="AC37" s="16">
        <f t="shared" si="17"/>
        <v>17563.98</v>
      </c>
      <c r="AD37" s="16">
        <f t="shared" si="18"/>
        <v>17563.98</v>
      </c>
    </row>
    <row r="38" spans="1:30" ht="25.5">
      <c r="A38" s="1">
        <v>27</v>
      </c>
      <c r="B38" s="1" t="s">
        <v>777</v>
      </c>
      <c r="C38" s="9" t="s">
        <v>778</v>
      </c>
      <c r="D38" s="10">
        <v>1.1000000000000001</v>
      </c>
      <c r="E38" s="1" t="s">
        <v>38</v>
      </c>
      <c r="F38" s="1" t="s">
        <v>5</v>
      </c>
      <c r="G38" s="24">
        <v>1</v>
      </c>
      <c r="H38" s="24">
        <v>1</v>
      </c>
      <c r="I38" s="24">
        <f t="shared" si="19"/>
        <v>1.2</v>
      </c>
      <c r="J38" s="24">
        <v>1</v>
      </c>
      <c r="K38" s="24">
        <f t="shared" si="0"/>
        <v>1</v>
      </c>
      <c r="L38" s="24"/>
      <c r="M38" s="16">
        <f t="shared" si="1"/>
        <v>14051.18</v>
      </c>
      <c r="N38" s="16">
        <f t="shared" si="2"/>
        <v>14051.18</v>
      </c>
      <c r="O38" s="16">
        <f t="shared" si="3"/>
        <v>17395.490000000002</v>
      </c>
      <c r="P38" s="16">
        <f t="shared" si="4"/>
        <v>18463.63</v>
      </c>
      <c r="Q38" s="16">
        <f t="shared" si="5"/>
        <v>14051.18</v>
      </c>
      <c r="R38" s="16">
        <f t="shared" si="6"/>
        <v>14051.18</v>
      </c>
      <c r="S38" s="16">
        <f t="shared" si="7"/>
        <v>11943.5</v>
      </c>
      <c r="T38" s="16">
        <f t="shared" si="8"/>
        <v>11943.5</v>
      </c>
      <c r="U38" s="16">
        <f t="shared" si="9"/>
        <v>14786.16</v>
      </c>
      <c r="V38" s="16">
        <f t="shared" si="10"/>
        <v>15694.09</v>
      </c>
      <c r="W38" s="16">
        <f t="shared" si="11"/>
        <v>11943.5</v>
      </c>
      <c r="X38" s="16">
        <f t="shared" si="12"/>
        <v>11943.5</v>
      </c>
      <c r="Y38" s="16">
        <f t="shared" si="13"/>
        <v>7025.59</v>
      </c>
      <c r="Z38" s="16">
        <f t="shared" si="14"/>
        <v>7025.59</v>
      </c>
      <c r="AA38" s="16">
        <f t="shared" si="15"/>
        <v>8697.74</v>
      </c>
      <c r="AB38" s="16">
        <f t="shared" si="16"/>
        <v>9231.82</v>
      </c>
      <c r="AC38" s="16">
        <f t="shared" si="17"/>
        <v>7025.59</v>
      </c>
      <c r="AD38" s="16">
        <f t="shared" si="18"/>
        <v>7025.59</v>
      </c>
    </row>
    <row r="39" spans="1:30" ht="25.5">
      <c r="A39" s="1">
        <v>28</v>
      </c>
      <c r="B39" s="1" t="s">
        <v>779</v>
      </c>
      <c r="C39" s="9" t="s">
        <v>780</v>
      </c>
      <c r="D39" s="10">
        <v>4.9000000000000004</v>
      </c>
      <c r="E39" s="1" t="s">
        <v>38</v>
      </c>
      <c r="F39" s="1" t="s">
        <v>5</v>
      </c>
      <c r="G39" s="24">
        <v>1</v>
      </c>
      <c r="H39" s="24">
        <v>1</v>
      </c>
      <c r="I39" s="24">
        <f t="shared" si="19"/>
        <v>1.2</v>
      </c>
      <c r="J39" s="24">
        <v>1</v>
      </c>
      <c r="K39" s="24">
        <f t="shared" si="0"/>
        <v>1</v>
      </c>
      <c r="L39" s="24"/>
      <c r="M39" s="16">
        <f t="shared" si="1"/>
        <v>62591.62</v>
      </c>
      <c r="N39" s="16">
        <f t="shared" si="2"/>
        <v>62591.62</v>
      </c>
      <c r="O39" s="16">
        <f t="shared" si="3"/>
        <v>77488.990000000005</v>
      </c>
      <c r="P39" s="16">
        <f t="shared" si="4"/>
        <v>82247.09</v>
      </c>
      <c r="Q39" s="16">
        <f t="shared" si="5"/>
        <v>62591.62</v>
      </c>
      <c r="R39" s="16">
        <f t="shared" si="6"/>
        <v>62591.62</v>
      </c>
      <c r="S39" s="16">
        <f t="shared" si="7"/>
        <v>53202.879999999997</v>
      </c>
      <c r="T39" s="16">
        <f t="shared" si="8"/>
        <v>53202.879999999997</v>
      </c>
      <c r="U39" s="16">
        <f t="shared" si="9"/>
        <v>65865.64</v>
      </c>
      <c r="V39" s="16">
        <f t="shared" si="10"/>
        <v>69910.02</v>
      </c>
      <c r="W39" s="16">
        <f t="shared" si="11"/>
        <v>53202.879999999997</v>
      </c>
      <c r="X39" s="16">
        <f t="shared" si="12"/>
        <v>53202.879999999997</v>
      </c>
      <c r="Y39" s="16">
        <f t="shared" si="13"/>
        <v>31295.81</v>
      </c>
      <c r="Z39" s="16">
        <f t="shared" si="14"/>
        <v>31295.81</v>
      </c>
      <c r="AA39" s="16">
        <f t="shared" si="15"/>
        <v>38744.5</v>
      </c>
      <c r="AB39" s="16">
        <f t="shared" si="16"/>
        <v>41123.54</v>
      </c>
      <c r="AC39" s="16">
        <f t="shared" si="17"/>
        <v>31295.81</v>
      </c>
      <c r="AD39" s="16">
        <f t="shared" si="18"/>
        <v>31295.81</v>
      </c>
    </row>
    <row r="40" spans="1:30" ht="25.5">
      <c r="A40" s="1">
        <v>29</v>
      </c>
      <c r="B40" s="1" t="s">
        <v>781</v>
      </c>
      <c r="C40" s="9" t="s">
        <v>782</v>
      </c>
      <c r="D40" s="10">
        <v>22.2</v>
      </c>
      <c r="E40" s="1" t="s">
        <v>38</v>
      </c>
      <c r="F40" s="1" t="s">
        <v>5</v>
      </c>
      <c r="G40" s="24">
        <v>1</v>
      </c>
      <c r="H40" s="24">
        <v>1</v>
      </c>
      <c r="I40" s="24">
        <f t="shared" si="19"/>
        <v>1.2</v>
      </c>
      <c r="J40" s="24">
        <v>1</v>
      </c>
      <c r="K40" s="24">
        <f t="shared" si="0"/>
        <v>1</v>
      </c>
      <c r="L40" s="24"/>
      <c r="M40" s="16">
        <f t="shared" si="1"/>
        <v>283578.36</v>
      </c>
      <c r="N40" s="16">
        <f t="shared" si="2"/>
        <v>283578.36</v>
      </c>
      <c r="O40" s="16">
        <f t="shared" si="3"/>
        <v>351072.58</v>
      </c>
      <c r="P40" s="16">
        <f t="shared" si="4"/>
        <v>372629.66</v>
      </c>
      <c r="Q40" s="16">
        <f t="shared" si="5"/>
        <v>283578.36</v>
      </c>
      <c r="R40" s="16">
        <f t="shared" si="6"/>
        <v>283578.36</v>
      </c>
      <c r="S40" s="16">
        <f t="shared" si="7"/>
        <v>241041.61</v>
      </c>
      <c r="T40" s="16">
        <f t="shared" si="8"/>
        <v>241041.61</v>
      </c>
      <c r="U40" s="16">
        <f t="shared" si="9"/>
        <v>298411.69</v>
      </c>
      <c r="V40" s="16">
        <f t="shared" si="10"/>
        <v>316735.21000000002</v>
      </c>
      <c r="W40" s="16">
        <f t="shared" si="11"/>
        <v>241041.61</v>
      </c>
      <c r="X40" s="16">
        <f t="shared" si="12"/>
        <v>241041.61</v>
      </c>
      <c r="Y40" s="16">
        <f t="shared" si="13"/>
        <v>141789.18</v>
      </c>
      <c r="Z40" s="16">
        <f t="shared" si="14"/>
        <v>141789.18</v>
      </c>
      <c r="AA40" s="16">
        <f t="shared" si="15"/>
        <v>175536.29</v>
      </c>
      <c r="AB40" s="16">
        <f t="shared" si="16"/>
        <v>186314.83</v>
      </c>
      <c r="AC40" s="16">
        <f t="shared" si="17"/>
        <v>141789.18</v>
      </c>
      <c r="AD40" s="16">
        <f t="shared" si="18"/>
        <v>141789.18</v>
      </c>
    </row>
    <row r="41" spans="1:30" ht="27" customHeight="1">
      <c r="A41" s="1">
        <v>30</v>
      </c>
      <c r="B41" s="1" t="s">
        <v>783</v>
      </c>
      <c r="C41" s="9" t="s">
        <v>784</v>
      </c>
      <c r="D41" s="10">
        <v>0.97</v>
      </c>
      <c r="E41" s="1" t="s">
        <v>38</v>
      </c>
      <c r="F41" s="1" t="s">
        <v>5</v>
      </c>
      <c r="G41" s="24">
        <v>1</v>
      </c>
      <c r="H41" s="24">
        <v>1</v>
      </c>
      <c r="I41" s="24">
        <f t="shared" si="19"/>
        <v>1.2</v>
      </c>
      <c r="J41" s="24">
        <v>1</v>
      </c>
      <c r="K41" s="24">
        <f t="shared" si="0"/>
        <v>1</v>
      </c>
      <c r="L41" s="24"/>
      <c r="M41" s="16">
        <f t="shared" si="1"/>
        <v>12390.59</v>
      </c>
      <c r="N41" s="16">
        <f t="shared" si="2"/>
        <v>12390.59</v>
      </c>
      <c r="O41" s="16">
        <f t="shared" si="3"/>
        <v>15339.66</v>
      </c>
      <c r="P41" s="16">
        <f t="shared" si="4"/>
        <v>16281.57</v>
      </c>
      <c r="Q41" s="16">
        <f t="shared" si="5"/>
        <v>12390.59</v>
      </c>
      <c r="R41" s="16">
        <f t="shared" si="6"/>
        <v>12390.59</v>
      </c>
      <c r="S41" s="16">
        <f t="shared" si="7"/>
        <v>10532</v>
      </c>
      <c r="T41" s="16">
        <f t="shared" si="8"/>
        <v>10532</v>
      </c>
      <c r="U41" s="16">
        <f t="shared" si="9"/>
        <v>13038.71</v>
      </c>
      <c r="V41" s="16">
        <f t="shared" si="10"/>
        <v>13839.33</v>
      </c>
      <c r="W41" s="16">
        <f t="shared" si="11"/>
        <v>10532</v>
      </c>
      <c r="X41" s="16">
        <f t="shared" si="12"/>
        <v>10532</v>
      </c>
      <c r="Y41" s="16">
        <f t="shared" si="13"/>
        <v>6195.29</v>
      </c>
      <c r="Z41" s="16">
        <f t="shared" si="14"/>
        <v>6195.29</v>
      </c>
      <c r="AA41" s="16">
        <f t="shared" si="15"/>
        <v>7669.83</v>
      </c>
      <c r="AB41" s="16">
        <f t="shared" si="16"/>
        <v>8140.78</v>
      </c>
      <c r="AC41" s="16">
        <f t="shared" si="17"/>
        <v>6195.29</v>
      </c>
      <c r="AD41" s="16">
        <f t="shared" si="18"/>
        <v>6195.29</v>
      </c>
    </row>
    <row r="42" spans="1:30" ht="25.5">
      <c r="A42" s="1">
        <v>31</v>
      </c>
      <c r="B42" s="1" t="s">
        <v>785</v>
      </c>
      <c r="C42" s="9" t="s">
        <v>786</v>
      </c>
      <c r="D42" s="10">
        <v>1.1599999999999999</v>
      </c>
      <c r="E42" s="1" t="s">
        <v>38</v>
      </c>
      <c r="F42" s="1" t="s">
        <v>5</v>
      </c>
      <c r="G42" s="24">
        <v>1</v>
      </c>
      <c r="H42" s="24">
        <v>1</v>
      </c>
      <c r="I42" s="24">
        <f t="shared" si="19"/>
        <v>1.2</v>
      </c>
      <c r="J42" s="24">
        <v>1</v>
      </c>
      <c r="K42" s="24">
        <f t="shared" si="0"/>
        <v>1</v>
      </c>
      <c r="L42" s="24"/>
      <c r="M42" s="16">
        <f t="shared" si="1"/>
        <v>14817.61</v>
      </c>
      <c r="N42" s="16">
        <f t="shared" si="2"/>
        <v>14817.61</v>
      </c>
      <c r="O42" s="16">
        <f t="shared" si="3"/>
        <v>18344.330000000002</v>
      </c>
      <c r="P42" s="16">
        <f t="shared" si="4"/>
        <v>19470.740000000002</v>
      </c>
      <c r="Q42" s="16">
        <f t="shared" si="5"/>
        <v>14817.61</v>
      </c>
      <c r="R42" s="16">
        <f t="shared" si="6"/>
        <v>14817.61</v>
      </c>
      <c r="S42" s="16">
        <f t="shared" si="7"/>
        <v>12594.97</v>
      </c>
      <c r="T42" s="16">
        <f t="shared" si="8"/>
        <v>12594.97</v>
      </c>
      <c r="U42" s="16">
        <f t="shared" si="9"/>
        <v>15592.68</v>
      </c>
      <c r="V42" s="16">
        <f t="shared" si="10"/>
        <v>16550.13</v>
      </c>
      <c r="W42" s="16">
        <f t="shared" si="11"/>
        <v>12594.97</v>
      </c>
      <c r="X42" s="16">
        <f t="shared" si="12"/>
        <v>12594.97</v>
      </c>
      <c r="Y42" s="16">
        <f t="shared" si="13"/>
        <v>7408.8</v>
      </c>
      <c r="Z42" s="16">
        <f t="shared" si="14"/>
        <v>7408.8</v>
      </c>
      <c r="AA42" s="16">
        <f t="shared" si="15"/>
        <v>9172.17</v>
      </c>
      <c r="AB42" s="16">
        <f t="shared" si="16"/>
        <v>9735.3700000000008</v>
      </c>
      <c r="AC42" s="16">
        <f t="shared" si="17"/>
        <v>7408.8</v>
      </c>
      <c r="AD42" s="16">
        <f t="shared" si="18"/>
        <v>7408.8</v>
      </c>
    </row>
    <row r="43" spans="1:30" ht="25.5">
      <c r="A43" s="1">
        <v>32</v>
      </c>
      <c r="B43" s="1" t="s">
        <v>787</v>
      </c>
      <c r="C43" s="9" t="s">
        <v>788</v>
      </c>
      <c r="D43" s="10">
        <v>0.97</v>
      </c>
      <c r="E43" s="1" t="s">
        <v>38</v>
      </c>
      <c r="F43" s="1" t="s">
        <v>5</v>
      </c>
      <c r="G43" s="24">
        <v>1</v>
      </c>
      <c r="H43" s="24">
        <v>1</v>
      </c>
      <c r="I43" s="24">
        <f t="shared" si="19"/>
        <v>1.2</v>
      </c>
      <c r="J43" s="24">
        <v>1</v>
      </c>
      <c r="K43" s="24">
        <f t="shared" si="0"/>
        <v>1</v>
      </c>
      <c r="L43" s="24"/>
      <c r="M43" s="16">
        <f t="shared" si="1"/>
        <v>12390.59</v>
      </c>
      <c r="N43" s="16">
        <f t="shared" si="2"/>
        <v>12390.59</v>
      </c>
      <c r="O43" s="16">
        <f t="shared" si="3"/>
        <v>15339.66</v>
      </c>
      <c r="P43" s="16">
        <f t="shared" si="4"/>
        <v>16281.57</v>
      </c>
      <c r="Q43" s="16">
        <f t="shared" si="5"/>
        <v>12390.59</v>
      </c>
      <c r="R43" s="16">
        <f t="shared" si="6"/>
        <v>12390.59</v>
      </c>
      <c r="S43" s="16">
        <f t="shared" si="7"/>
        <v>10532</v>
      </c>
      <c r="T43" s="16">
        <f t="shared" si="8"/>
        <v>10532</v>
      </c>
      <c r="U43" s="16">
        <f t="shared" si="9"/>
        <v>13038.71</v>
      </c>
      <c r="V43" s="16">
        <f t="shared" si="10"/>
        <v>13839.33</v>
      </c>
      <c r="W43" s="16">
        <f t="shared" si="11"/>
        <v>10532</v>
      </c>
      <c r="X43" s="16">
        <f t="shared" si="12"/>
        <v>10532</v>
      </c>
      <c r="Y43" s="16">
        <f t="shared" si="13"/>
        <v>6195.29</v>
      </c>
      <c r="Z43" s="16">
        <f t="shared" si="14"/>
        <v>6195.29</v>
      </c>
      <c r="AA43" s="16">
        <f t="shared" si="15"/>
        <v>7669.83</v>
      </c>
      <c r="AB43" s="16">
        <f t="shared" si="16"/>
        <v>8140.78</v>
      </c>
      <c r="AC43" s="16">
        <f t="shared" si="17"/>
        <v>6195.29</v>
      </c>
      <c r="AD43" s="16">
        <f t="shared" si="18"/>
        <v>6195.29</v>
      </c>
    </row>
    <row r="44" spans="1:30" ht="25.5">
      <c r="A44" s="1">
        <v>33</v>
      </c>
      <c r="B44" s="1" t="s">
        <v>789</v>
      </c>
      <c r="C44" s="9" t="s">
        <v>790</v>
      </c>
      <c r="D44" s="10">
        <v>0.52</v>
      </c>
      <c r="E44" s="1" t="s">
        <v>38</v>
      </c>
      <c r="F44" s="1" t="s">
        <v>5</v>
      </c>
      <c r="G44" s="24">
        <v>1</v>
      </c>
      <c r="H44" s="24">
        <v>1</v>
      </c>
      <c r="I44" s="24">
        <f t="shared" si="19"/>
        <v>1.2</v>
      </c>
      <c r="J44" s="24">
        <v>1</v>
      </c>
      <c r="K44" s="24">
        <f t="shared" si="0"/>
        <v>1</v>
      </c>
      <c r="L44" s="24"/>
      <c r="M44" s="16">
        <f t="shared" si="1"/>
        <v>6642.38</v>
      </c>
      <c r="N44" s="16">
        <f t="shared" si="2"/>
        <v>6642.38</v>
      </c>
      <c r="O44" s="16">
        <f t="shared" si="3"/>
        <v>8223.32</v>
      </c>
      <c r="P44" s="16">
        <f t="shared" si="4"/>
        <v>8728.26</v>
      </c>
      <c r="Q44" s="16">
        <f t="shared" si="5"/>
        <v>6642.38</v>
      </c>
      <c r="R44" s="16">
        <f t="shared" si="6"/>
        <v>6642.38</v>
      </c>
      <c r="S44" s="16">
        <f t="shared" si="7"/>
        <v>5646.02</v>
      </c>
      <c r="T44" s="16">
        <f t="shared" si="8"/>
        <v>5646.02</v>
      </c>
      <c r="U44" s="16">
        <f t="shared" si="9"/>
        <v>6989.82</v>
      </c>
      <c r="V44" s="16">
        <f t="shared" si="10"/>
        <v>7419.02</v>
      </c>
      <c r="W44" s="16">
        <f t="shared" si="11"/>
        <v>5646.02</v>
      </c>
      <c r="X44" s="16">
        <f t="shared" si="12"/>
        <v>5646.02</v>
      </c>
      <c r="Y44" s="16">
        <f t="shared" si="13"/>
        <v>3321.19</v>
      </c>
      <c r="Z44" s="16">
        <f t="shared" si="14"/>
        <v>3321.19</v>
      </c>
      <c r="AA44" s="16">
        <f t="shared" si="15"/>
        <v>4111.66</v>
      </c>
      <c r="AB44" s="16">
        <f t="shared" si="16"/>
        <v>4364.13</v>
      </c>
      <c r="AC44" s="16">
        <f t="shared" si="17"/>
        <v>3321.19</v>
      </c>
      <c r="AD44" s="16">
        <f t="shared" si="18"/>
        <v>3321.19</v>
      </c>
    </row>
    <row r="45" spans="1:30" ht="25.5">
      <c r="A45" s="1">
        <v>34</v>
      </c>
      <c r="B45" s="1" t="s">
        <v>791</v>
      </c>
      <c r="C45" s="9" t="s">
        <v>144</v>
      </c>
      <c r="D45" s="10">
        <v>0.65</v>
      </c>
      <c r="E45" s="1" t="s">
        <v>38</v>
      </c>
      <c r="F45" s="1" t="s">
        <v>5</v>
      </c>
      <c r="G45" s="24">
        <v>1</v>
      </c>
      <c r="H45" s="24">
        <v>1</v>
      </c>
      <c r="I45" s="24">
        <f t="shared" si="19"/>
        <v>1.2</v>
      </c>
      <c r="J45" s="24">
        <v>1</v>
      </c>
      <c r="K45" s="24">
        <f t="shared" si="0"/>
        <v>1</v>
      </c>
      <c r="L45" s="24"/>
      <c r="M45" s="16">
        <f t="shared" si="1"/>
        <v>8302.9699999999993</v>
      </c>
      <c r="N45" s="16">
        <f t="shared" si="2"/>
        <v>8302.9699999999993</v>
      </c>
      <c r="O45" s="16">
        <f t="shared" si="3"/>
        <v>10279.15</v>
      </c>
      <c r="P45" s="16">
        <f t="shared" si="4"/>
        <v>10910.33</v>
      </c>
      <c r="Q45" s="16">
        <f t="shared" si="5"/>
        <v>8302.9699999999993</v>
      </c>
      <c r="R45" s="16">
        <f t="shared" si="6"/>
        <v>8302.9699999999993</v>
      </c>
      <c r="S45" s="16">
        <f t="shared" si="7"/>
        <v>7057.52</v>
      </c>
      <c r="T45" s="16">
        <f t="shared" si="8"/>
        <v>7057.52</v>
      </c>
      <c r="U45" s="16">
        <f t="shared" si="9"/>
        <v>8737.2800000000007</v>
      </c>
      <c r="V45" s="16">
        <f t="shared" si="10"/>
        <v>9273.7800000000007</v>
      </c>
      <c r="W45" s="16">
        <f t="shared" si="11"/>
        <v>7057.52</v>
      </c>
      <c r="X45" s="16">
        <f t="shared" si="12"/>
        <v>7057.52</v>
      </c>
      <c r="Y45" s="16">
        <f t="shared" si="13"/>
        <v>4151.49</v>
      </c>
      <c r="Z45" s="16">
        <f t="shared" si="14"/>
        <v>4151.49</v>
      </c>
      <c r="AA45" s="16">
        <f t="shared" si="15"/>
        <v>5139.58</v>
      </c>
      <c r="AB45" s="16">
        <f t="shared" si="16"/>
        <v>5455.16</v>
      </c>
      <c r="AC45" s="16">
        <f t="shared" si="17"/>
        <v>4151.49</v>
      </c>
      <c r="AD45" s="16">
        <f t="shared" si="18"/>
        <v>4151.49</v>
      </c>
    </row>
    <row r="46" spans="1:30" ht="25.5">
      <c r="A46" s="1">
        <v>35</v>
      </c>
      <c r="B46" s="1" t="s">
        <v>792</v>
      </c>
      <c r="C46" s="9" t="s">
        <v>793</v>
      </c>
      <c r="D46" s="10">
        <v>0.8</v>
      </c>
      <c r="E46" s="1" t="s">
        <v>38</v>
      </c>
      <c r="F46" s="1" t="s">
        <v>5</v>
      </c>
      <c r="G46" s="24">
        <v>1</v>
      </c>
      <c r="H46" s="24">
        <v>1</v>
      </c>
      <c r="I46" s="24">
        <f t="shared" si="19"/>
        <v>1.2</v>
      </c>
      <c r="J46" s="24">
        <v>1</v>
      </c>
      <c r="K46" s="24">
        <f t="shared" si="0"/>
        <v>1</v>
      </c>
      <c r="L46" s="24"/>
      <c r="M46" s="16">
        <f t="shared" si="1"/>
        <v>10219.040000000001</v>
      </c>
      <c r="N46" s="16">
        <f t="shared" si="2"/>
        <v>10219.040000000001</v>
      </c>
      <c r="O46" s="16">
        <f t="shared" si="3"/>
        <v>12651.26</v>
      </c>
      <c r="P46" s="16">
        <f t="shared" si="4"/>
        <v>13428.1</v>
      </c>
      <c r="Q46" s="16">
        <f t="shared" si="5"/>
        <v>10219.040000000001</v>
      </c>
      <c r="R46" s="16">
        <f t="shared" si="6"/>
        <v>10219.040000000001</v>
      </c>
      <c r="S46" s="16">
        <f t="shared" si="7"/>
        <v>8686.18</v>
      </c>
      <c r="T46" s="16">
        <f t="shared" si="8"/>
        <v>8686.18</v>
      </c>
      <c r="U46" s="16">
        <f t="shared" si="9"/>
        <v>10753.57</v>
      </c>
      <c r="V46" s="16">
        <f t="shared" si="10"/>
        <v>11413.88</v>
      </c>
      <c r="W46" s="16">
        <f t="shared" si="11"/>
        <v>8686.18</v>
      </c>
      <c r="X46" s="16">
        <f t="shared" si="12"/>
        <v>8686.18</v>
      </c>
      <c r="Y46" s="16">
        <f t="shared" si="13"/>
        <v>5109.5200000000004</v>
      </c>
      <c r="Z46" s="16">
        <f t="shared" si="14"/>
        <v>5109.5200000000004</v>
      </c>
      <c r="AA46" s="16">
        <f t="shared" si="15"/>
        <v>6325.63</v>
      </c>
      <c r="AB46" s="16">
        <f t="shared" si="16"/>
        <v>6714.05</v>
      </c>
      <c r="AC46" s="16">
        <f t="shared" si="17"/>
        <v>5109.5200000000004</v>
      </c>
      <c r="AD46" s="16">
        <f t="shared" si="18"/>
        <v>5109.5200000000004</v>
      </c>
    </row>
    <row r="47" spans="1:30" ht="25.5">
      <c r="A47" s="1">
        <v>36</v>
      </c>
      <c r="B47" s="1" t="s">
        <v>794</v>
      </c>
      <c r="C47" s="9" t="s">
        <v>795</v>
      </c>
      <c r="D47" s="10">
        <v>3.39</v>
      </c>
      <c r="E47" s="1" t="s">
        <v>38</v>
      </c>
      <c r="F47" s="1" t="s">
        <v>5</v>
      </c>
      <c r="G47" s="24">
        <v>1</v>
      </c>
      <c r="H47" s="24">
        <v>1</v>
      </c>
      <c r="I47" s="24">
        <f t="shared" si="19"/>
        <v>1.2</v>
      </c>
      <c r="J47" s="24">
        <v>1</v>
      </c>
      <c r="K47" s="24">
        <f t="shared" si="0"/>
        <v>1</v>
      </c>
      <c r="L47" s="24"/>
      <c r="M47" s="16">
        <f t="shared" si="1"/>
        <v>43303.18</v>
      </c>
      <c r="N47" s="16">
        <f t="shared" si="2"/>
        <v>43303.18</v>
      </c>
      <c r="O47" s="16">
        <f t="shared" si="3"/>
        <v>53609.73</v>
      </c>
      <c r="P47" s="16">
        <f t="shared" si="4"/>
        <v>56901.56</v>
      </c>
      <c r="Q47" s="16">
        <f t="shared" si="5"/>
        <v>43303.18</v>
      </c>
      <c r="R47" s="16">
        <f t="shared" si="6"/>
        <v>43303.18</v>
      </c>
      <c r="S47" s="16">
        <f t="shared" si="7"/>
        <v>36807.699999999997</v>
      </c>
      <c r="T47" s="16">
        <f t="shared" si="8"/>
        <v>36807.699999999997</v>
      </c>
      <c r="U47" s="16">
        <f t="shared" si="9"/>
        <v>45568.27</v>
      </c>
      <c r="V47" s="16">
        <f t="shared" si="10"/>
        <v>48366.32</v>
      </c>
      <c r="W47" s="16">
        <f t="shared" si="11"/>
        <v>36807.699999999997</v>
      </c>
      <c r="X47" s="16">
        <f t="shared" si="12"/>
        <v>36807.699999999997</v>
      </c>
      <c r="Y47" s="16">
        <f t="shared" si="13"/>
        <v>21651.59</v>
      </c>
      <c r="Z47" s="16">
        <f t="shared" si="14"/>
        <v>21651.59</v>
      </c>
      <c r="AA47" s="16">
        <f t="shared" si="15"/>
        <v>26804.87</v>
      </c>
      <c r="AB47" s="16">
        <f t="shared" si="16"/>
        <v>28450.78</v>
      </c>
      <c r="AC47" s="16">
        <f t="shared" si="17"/>
        <v>21651.59</v>
      </c>
      <c r="AD47" s="16">
        <f t="shared" si="18"/>
        <v>21651.59</v>
      </c>
    </row>
    <row r="48" spans="1:30" ht="89.25">
      <c r="A48" s="1">
        <v>37</v>
      </c>
      <c r="B48" s="1" t="s">
        <v>796</v>
      </c>
      <c r="C48" s="9" t="s">
        <v>797</v>
      </c>
      <c r="D48" s="10">
        <v>5.07</v>
      </c>
      <c r="E48" s="1" t="s">
        <v>38</v>
      </c>
      <c r="F48" s="1" t="s">
        <v>5</v>
      </c>
      <c r="G48" s="24">
        <v>1</v>
      </c>
      <c r="H48" s="24">
        <v>1</v>
      </c>
      <c r="I48" s="24">
        <f t="shared" si="19"/>
        <v>1.2</v>
      </c>
      <c r="J48" s="24">
        <v>1</v>
      </c>
      <c r="K48" s="24">
        <f t="shared" si="0"/>
        <v>1</v>
      </c>
      <c r="L48" s="24"/>
      <c r="M48" s="16">
        <f t="shared" si="1"/>
        <v>64763.17</v>
      </c>
      <c r="N48" s="16">
        <f t="shared" si="2"/>
        <v>64763.17</v>
      </c>
      <c r="O48" s="16">
        <f t="shared" si="3"/>
        <v>80177.39</v>
      </c>
      <c r="P48" s="16">
        <f t="shared" si="4"/>
        <v>85100.56</v>
      </c>
      <c r="Q48" s="16">
        <f t="shared" si="5"/>
        <v>64763.17</v>
      </c>
      <c r="R48" s="16">
        <f t="shared" si="6"/>
        <v>64763.17</v>
      </c>
      <c r="S48" s="16">
        <f t="shared" si="7"/>
        <v>55048.69</v>
      </c>
      <c r="T48" s="16">
        <f t="shared" si="8"/>
        <v>55048.69</v>
      </c>
      <c r="U48" s="16">
        <f t="shared" si="9"/>
        <v>68150.78</v>
      </c>
      <c r="V48" s="16">
        <f t="shared" si="10"/>
        <v>72335.47</v>
      </c>
      <c r="W48" s="16">
        <f t="shared" si="11"/>
        <v>55048.69</v>
      </c>
      <c r="X48" s="16">
        <f t="shared" si="12"/>
        <v>55048.69</v>
      </c>
      <c r="Y48" s="16">
        <f t="shared" si="13"/>
        <v>32381.58</v>
      </c>
      <c r="Z48" s="16">
        <f t="shared" si="14"/>
        <v>32381.58</v>
      </c>
      <c r="AA48" s="16">
        <f t="shared" si="15"/>
        <v>40088.69</v>
      </c>
      <c r="AB48" s="16">
        <f t="shared" si="16"/>
        <v>42550.28</v>
      </c>
      <c r="AC48" s="16">
        <f t="shared" si="17"/>
        <v>32381.58</v>
      </c>
      <c r="AD48" s="16">
        <f t="shared" si="18"/>
        <v>32381.58</v>
      </c>
    </row>
    <row r="49" spans="1:30" ht="25.5">
      <c r="A49" s="1">
        <v>38</v>
      </c>
      <c r="B49" s="1" t="s">
        <v>798</v>
      </c>
      <c r="C49" s="9" t="s">
        <v>166</v>
      </c>
      <c r="D49" s="10">
        <v>1.53</v>
      </c>
      <c r="E49" s="1" t="s">
        <v>38</v>
      </c>
      <c r="F49" s="1" t="s">
        <v>5</v>
      </c>
      <c r="G49" s="24">
        <v>1</v>
      </c>
      <c r="H49" s="24">
        <v>1</v>
      </c>
      <c r="I49" s="24">
        <f t="shared" ref="I49:I80" si="23">$B$166</f>
        <v>1.2</v>
      </c>
      <c r="J49" s="24">
        <v>1</v>
      </c>
      <c r="K49" s="24">
        <f t="shared" si="0"/>
        <v>1</v>
      </c>
      <c r="L49" s="24"/>
      <c r="M49" s="16">
        <f t="shared" si="1"/>
        <v>19543.91</v>
      </c>
      <c r="N49" s="16">
        <f t="shared" si="2"/>
        <v>19543.91</v>
      </c>
      <c r="O49" s="16">
        <f t="shared" si="3"/>
        <v>24195.54</v>
      </c>
      <c r="P49" s="16">
        <f t="shared" si="4"/>
        <v>25681.23</v>
      </c>
      <c r="Q49" s="16">
        <f t="shared" si="5"/>
        <v>19543.91</v>
      </c>
      <c r="R49" s="16">
        <f t="shared" si="6"/>
        <v>19543.91</v>
      </c>
      <c r="S49" s="16">
        <f t="shared" si="7"/>
        <v>16612.330000000002</v>
      </c>
      <c r="T49" s="16">
        <f t="shared" si="8"/>
        <v>16612.330000000002</v>
      </c>
      <c r="U49" s="16">
        <f t="shared" si="9"/>
        <v>20566.21</v>
      </c>
      <c r="V49" s="16">
        <f t="shared" si="10"/>
        <v>21829.05</v>
      </c>
      <c r="W49" s="16">
        <f t="shared" si="11"/>
        <v>16612.330000000002</v>
      </c>
      <c r="X49" s="16">
        <f t="shared" si="12"/>
        <v>16612.330000000002</v>
      </c>
      <c r="Y49" s="16">
        <f t="shared" si="13"/>
        <v>9771.9599999999991</v>
      </c>
      <c r="Z49" s="16">
        <f t="shared" si="14"/>
        <v>9771.9599999999991</v>
      </c>
      <c r="AA49" s="16">
        <f t="shared" si="15"/>
        <v>12097.77</v>
      </c>
      <c r="AB49" s="16">
        <f t="shared" si="16"/>
        <v>12840.62</v>
      </c>
      <c r="AC49" s="16">
        <f t="shared" si="17"/>
        <v>9771.9599999999991</v>
      </c>
      <c r="AD49" s="16">
        <f t="shared" si="18"/>
        <v>9771.9599999999991</v>
      </c>
    </row>
    <row r="50" spans="1:30" ht="25.5">
      <c r="A50" s="1">
        <v>39</v>
      </c>
      <c r="B50" s="1" t="s">
        <v>799</v>
      </c>
      <c r="C50" s="9" t="s">
        <v>168</v>
      </c>
      <c r="D50" s="10">
        <v>3.17</v>
      </c>
      <c r="E50" s="1" t="s">
        <v>38</v>
      </c>
      <c r="F50" s="1" t="s">
        <v>5</v>
      </c>
      <c r="G50" s="24">
        <v>1</v>
      </c>
      <c r="H50" s="24">
        <v>1</v>
      </c>
      <c r="I50" s="24">
        <f t="shared" si="23"/>
        <v>1.2</v>
      </c>
      <c r="J50" s="24">
        <v>1</v>
      </c>
      <c r="K50" s="24">
        <f t="shared" si="0"/>
        <v>1</v>
      </c>
      <c r="L50" s="24"/>
      <c r="M50" s="16">
        <f t="shared" si="1"/>
        <v>40492.949999999997</v>
      </c>
      <c r="N50" s="16">
        <f t="shared" si="2"/>
        <v>40492.949999999997</v>
      </c>
      <c r="O50" s="16">
        <f t="shared" si="3"/>
        <v>50130.63</v>
      </c>
      <c r="P50" s="16">
        <f t="shared" si="4"/>
        <v>53208.83</v>
      </c>
      <c r="Q50" s="16">
        <f t="shared" si="5"/>
        <v>40492.949999999997</v>
      </c>
      <c r="R50" s="16">
        <f t="shared" si="6"/>
        <v>40492.949999999997</v>
      </c>
      <c r="S50" s="16">
        <f t="shared" si="7"/>
        <v>34419</v>
      </c>
      <c r="T50" s="16">
        <f t="shared" si="8"/>
        <v>34419</v>
      </c>
      <c r="U50" s="16">
        <f t="shared" si="9"/>
        <v>42611.040000000001</v>
      </c>
      <c r="V50" s="16">
        <f t="shared" si="10"/>
        <v>45227.51</v>
      </c>
      <c r="W50" s="16">
        <f t="shared" si="11"/>
        <v>34419</v>
      </c>
      <c r="X50" s="16">
        <f t="shared" si="12"/>
        <v>34419</v>
      </c>
      <c r="Y50" s="16">
        <f t="shared" si="13"/>
        <v>20246.47</v>
      </c>
      <c r="Z50" s="16">
        <f t="shared" si="14"/>
        <v>20246.47</v>
      </c>
      <c r="AA50" s="16">
        <f t="shared" si="15"/>
        <v>25065.32</v>
      </c>
      <c r="AB50" s="16">
        <f t="shared" si="16"/>
        <v>26604.42</v>
      </c>
      <c r="AC50" s="16">
        <f t="shared" si="17"/>
        <v>20246.47</v>
      </c>
      <c r="AD50" s="16">
        <f t="shared" si="18"/>
        <v>20246.47</v>
      </c>
    </row>
    <row r="51" spans="1:30" ht="25.5">
      <c r="A51" s="1">
        <v>40</v>
      </c>
      <c r="B51" s="1" t="s">
        <v>800</v>
      </c>
      <c r="C51" s="9" t="s">
        <v>801</v>
      </c>
      <c r="D51" s="10">
        <v>0.98</v>
      </c>
      <c r="E51" s="1" t="s">
        <v>38</v>
      </c>
      <c r="F51" s="1" t="s">
        <v>5</v>
      </c>
      <c r="G51" s="24">
        <v>1</v>
      </c>
      <c r="H51" s="24">
        <v>1</v>
      </c>
      <c r="I51" s="24">
        <f t="shared" si="23"/>
        <v>1.2</v>
      </c>
      <c r="J51" s="24">
        <v>1</v>
      </c>
      <c r="K51" s="24">
        <f t="shared" si="0"/>
        <v>1</v>
      </c>
      <c r="L51" s="24"/>
      <c r="M51" s="16">
        <f t="shared" si="1"/>
        <v>12518.32</v>
      </c>
      <c r="N51" s="16">
        <f t="shared" si="2"/>
        <v>12518.32</v>
      </c>
      <c r="O51" s="16">
        <f t="shared" si="3"/>
        <v>15497.8</v>
      </c>
      <c r="P51" s="16">
        <f t="shared" si="4"/>
        <v>16449.419999999998</v>
      </c>
      <c r="Q51" s="16">
        <f t="shared" si="5"/>
        <v>12518.32</v>
      </c>
      <c r="R51" s="16">
        <f t="shared" si="6"/>
        <v>12518.32</v>
      </c>
      <c r="S51" s="16">
        <f t="shared" si="7"/>
        <v>10640.58</v>
      </c>
      <c r="T51" s="16">
        <f t="shared" si="8"/>
        <v>10640.58</v>
      </c>
      <c r="U51" s="16">
        <f t="shared" si="9"/>
        <v>13173.13</v>
      </c>
      <c r="V51" s="16">
        <f t="shared" si="10"/>
        <v>13982</v>
      </c>
      <c r="W51" s="16">
        <f t="shared" si="11"/>
        <v>10640.58</v>
      </c>
      <c r="X51" s="16">
        <f t="shared" si="12"/>
        <v>10640.58</v>
      </c>
      <c r="Y51" s="16">
        <f t="shared" si="13"/>
        <v>6259.16</v>
      </c>
      <c r="Z51" s="16">
        <f t="shared" si="14"/>
        <v>6259.16</v>
      </c>
      <c r="AA51" s="16">
        <f t="shared" si="15"/>
        <v>7748.9</v>
      </c>
      <c r="AB51" s="16">
        <f t="shared" si="16"/>
        <v>8224.7099999999991</v>
      </c>
      <c r="AC51" s="16">
        <f t="shared" si="17"/>
        <v>6259.16</v>
      </c>
      <c r="AD51" s="16">
        <f t="shared" si="18"/>
        <v>6259.16</v>
      </c>
    </row>
    <row r="52" spans="1:30" ht="38.25">
      <c r="A52" s="1">
        <v>41</v>
      </c>
      <c r="B52" s="1" t="s">
        <v>802</v>
      </c>
      <c r="C52" s="9" t="s">
        <v>186</v>
      </c>
      <c r="D52" s="10">
        <v>1.75</v>
      </c>
      <c r="E52" s="1" t="s">
        <v>38</v>
      </c>
      <c r="F52" s="1" t="s">
        <v>5</v>
      </c>
      <c r="G52" s="24">
        <v>1</v>
      </c>
      <c r="H52" s="24">
        <v>1</v>
      </c>
      <c r="I52" s="24">
        <f t="shared" si="23"/>
        <v>1.2</v>
      </c>
      <c r="J52" s="24">
        <v>1</v>
      </c>
      <c r="K52" s="24">
        <f t="shared" si="0"/>
        <v>1</v>
      </c>
      <c r="L52" s="24"/>
      <c r="M52" s="16">
        <f t="shared" si="1"/>
        <v>22354.15</v>
      </c>
      <c r="N52" s="16">
        <f t="shared" si="2"/>
        <v>22354.15</v>
      </c>
      <c r="O52" s="16">
        <f t="shared" si="3"/>
        <v>27674.639999999999</v>
      </c>
      <c r="P52" s="16">
        <f t="shared" si="4"/>
        <v>29373.96</v>
      </c>
      <c r="Q52" s="16">
        <f t="shared" si="5"/>
        <v>22354.15</v>
      </c>
      <c r="R52" s="16">
        <f t="shared" si="6"/>
        <v>22354.15</v>
      </c>
      <c r="S52" s="16">
        <f t="shared" si="7"/>
        <v>19001.03</v>
      </c>
      <c r="T52" s="16">
        <f t="shared" si="8"/>
        <v>19001.03</v>
      </c>
      <c r="U52" s="16">
        <f t="shared" si="9"/>
        <v>23523.439999999999</v>
      </c>
      <c r="V52" s="16">
        <f t="shared" si="10"/>
        <v>24967.87</v>
      </c>
      <c r="W52" s="16">
        <f t="shared" si="11"/>
        <v>19001.03</v>
      </c>
      <c r="X52" s="16">
        <f t="shared" si="12"/>
        <v>19001.03</v>
      </c>
      <c r="Y52" s="16">
        <f t="shared" si="13"/>
        <v>11177.08</v>
      </c>
      <c r="Z52" s="16">
        <f t="shared" si="14"/>
        <v>11177.08</v>
      </c>
      <c r="AA52" s="16">
        <f t="shared" si="15"/>
        <v>13837.32</v>
      </c>
      <c r="AB52" s="16">
        <f t="shared" si="16"/>
        <v>14686.98</v>
      </c>
      <c r="AC52" s="16">
        <f t="shared" si="17"/>
        <v>11177.08</v>
      </c>
      <c r="AD52" s="16">
        <f t="shared" si="18"/>
        <v>11177.08</v>
      </c>
    </row>
    <row r="53" spans="1:30" ht="38.25">
      <c r="A53" s="1">
        <v>42</v>
      </c>
      <c r="B53" s="1" t="s">
        <v>803</v>
      </c>
      <c r="C53" s="9" t="s">
        <v>188</v>
      </c>
      <c r="D53" s="10">
        <v>2.89</v>
      </c>
      <c r="E53" s="1" t="s">
        <v>38</v>
      </c>
      <c r="F53" s="1" t="s">
        <v>5</v>
      </c>
      <c r="G53" s="24">
        <v>1</v>
      </c>
      <c r="H53" s="24">
        <v>1</v>
      </c>
      <c r="I53" s="24">
        <f t="shared" si="23"/>
        <v>1.2</v>
      </c>
      <c r="J53" s="24">
        <v>1</v>
      </c>
      <c r="K53" s="24">
        <f t="shared" si="0"/>
        <v>1</v>
      </c>
      <c r="L53" s="24"/>
      <c r="M53" s="16">
        <f t="shared" si="1"/>
        <v>36916.28</v>
      </c>
      <c r="N53" s="16">
        <f t="shared" si="2"/>
        <v>36916.28</v>
      </c>
      <c r="O53" s="16">
        <f t="shared" si="3"/>
        <v>45702.69</v>
      </c>
      <c r="P53" s="16">
        <f t="shared" si="4"/>
        <v>48509</v>
      </c>
      <c r="Q53" s="16">
        <f t="shared" si="5"/>
        <v>36916.28</v>
      </c>
      <c r="R53" s="16">
        <f t="shared" si="6"/>
        <v>36916.28</v>
      </c>
      <c r="S53" s="16">
        <f t="shared" si="7"/>
        <v>31378.84</v>
      </c>
      <c r="T53" s="16">
        <f t="shared" si="8"/>
        <v>31378.84</v>
      </c>
      <c r="U53" s="16">
        <f t="shared" si="9"/>
        <v>38847.29</v>
      </c>
      <c r="V53" s="16">
        <f t="shared" si="10"/>
        <v>41232.65</v>
      </c>
      <c r="W53" s="16">
        <f t="shared" si="11"/>
        <v>31378.84</v>
      </c>
      <c r="X53" s="16">
        <f t="shared" si="12"/>
        <v>31378.84</v>
      </c>
      <c r="Y53" s="16">
        <f t="shared" si="13"/>
        <v>18458.14</v>
      </c>
      <c r="Z53" s="16">
        <f t="shared" si="14"/>
        <v>18458.14</v>
      </c>
      <c r="AA53" s="16">
        <f t="shared" si="15"/>
        <v>22851.35</v>
      </c>
      <c r="AB53" s="16">
        <f t="shared" si="16"/>
        <v>24254.5</v>
      </c>
      <c r="AC53" s="16">
        <f t="shared" si="17"/>
        <v>18458.14</v>
      </c>
      <c r="AD53" s="16">
        <f t="shared" si="18"/>
        <v>18458.14</v>
      </c>
    </row>
    <row r="54" spans="1:30" ht="51">
      <c r="A54" s="1">
        <v>43</v>
      </c>
      <c r="B54" s="1" t="s">
        <v>804</v>
      </c>
      <c r="C54" s="9" t="s">
        <v>805</v>
      </c>
      <c r="D54" s="10">
        <v>0.94</v>
      </c>
      <c r="E54" s="1" t="s">
        <v>38</v>
      </c>
      <c r="F54" s="1" t="s">
        <v>5</v>
      </c>
      <c r="G54" s="24">
        <v>1</v>
      </c>
      <c r="H54" s="24">
        <v>1</v>
      </c>
      <c r="I54" s="24">
        <f t="shared" si="23"/>
        <v>1.2</v>
      </c>
      <c r="J54" s="24">
        <v>1</v>
      </c>
      <c r="K54" s="24">
        <f t="shared" si="0"/>
        <v>1</v>
      </c>
      <c r="L54" s="24"/>
      <c r="M54" s="16">
        <f t="shared" si="1"/>
        <v>12007.37</v>
      </c>
      <c r="N54" s="16">
        <f t="shared" si="2"/>
        <v>12007.37</v>
      </c>
      <c r="O54" s="16">
        <f t="shared" si="3"/>
        <v>14865.24</v>
      </c>
      <c r="P54" s="16">
        <f t="shared" si="4"/>
        <v>15778.01</v>
      </c>
      <c r="Q54" s="16">
        <f t="shared" si="5"/>
        <v>12007.37</v>
      </c>
      <c r="R54" s="16">
        <f t="shared" si="6"/>
        <v>12007.37</v>
      </c>
      <c r="S54" s="16">
        <f t="shared" si="7"/>
        <v>10206.27</v>
      </c>
      <c r="T54" s="16">
        <f t="shared" si="8"/>
        <v>10206.27</v>
      </c>
      <c r="U54" s="16">
        <f t="shared" si="9"/>
        <v>12635.45</v>
      </c>
      <c r="V54" s="16">
        <f t="shared" si="10"/>
        <v>13411.31</v>
      </c>
      <c r="W54" s="16">
        <f t="shared" si="11"/>
        <v>10206.27</v>
      </c>
      <c r="X54" s="16">
        <f t="shared" si="12"/>
        <v>10206.27</v>
      </c>
      <c r="Y54" s="16">
        <f t="shared" si="13"/>
        <v>6003.69</v>
      </c>
      <c r="Z54" s="16">
        <f t="shared" si="14"/>
        <v>6003.69</v>
      </c>
      <c r="AA54" s="16">
        <f t="shared" si="15"/>
        <v>7432.62</v>
      </c>
      <c r="AB54" s="16">
        <f t="shared" si="16"/>
        <v>7889.01</v>
      </c>
      <c r="AC54" s="16">
        <f t="shared" si="17"/>
        <v>6003.69</v>
      </c>
      <c r="AD54" s="16">
        <f t="shared" si="18"/>
        <v>6003.69</v>
      </c>
    </row>
    <row r="55" spans="1:30" ht="25.5">
      <c r="A55" s="1">
        <v>44</v>
      </c>
      <c r="B55" s="1" t="s">
        <v>806</v>
      </c>
      <c r="C55" s="9" t="s">
        <v>807</v>
      </c>
      <c r="D55" s="10">
        <v>2.57</v>
      </c>
      <c r="E55" s="1" t="s">
        <v>38</v>
      </c>
      <c r="F55" s="1" t="s">
        <v>5</v>
      </c>
      <c r="G55" s="24">
        <v>1</v>
      </c>
      <c r="H55" s="24">
        <v>1</v>
      </c>
      <c r="I55" s="24">
        <f t="shared" si="23"/>
        <v>1.2</v>
      </c>
      <c r="J55" s="24">
        <v>1</v>
      </c>
      <c r="K55" s="24">
        <f t="shared" si="0"/>
        <v>1</v>
      </c>
      <c r="L55" s="24"/>
      <c r="M55" s="16">
        <f t="shared" si="1"/>
        <v>32828.67</v>
      </c>
      <c r="N55" s="16">
        <f t="shared" si="2"/>
        <v>32828.67</v>
      </c>
      <c r="O55" s="16">
        <f t="shared" si="3"/>
        <v>40642.19</v>
      </c>
      <c r="P55" s="16">
        <f t="shared" si="4"/>
        <v>43137.760000000002</v>
      </c>
      <c r="Q55" s="16">
        <f t="shared" si="5"/>
        <v>32828.67</v>
      </c>
      <c r="R55" s="16">
        <f t="shared" si="6"/>
        <v>32828.67</v>
      </c>
      <c r="S55" s="16">
        <f t="shared" si="7"/>
        <v>27904.37</v>
      </c>
      <c r="T55" s="16">
        <f t="shared" si="8"/>
        <v>27904.37</v>
      </c>
      <c r="U55" s="16">
        <f t="shared" si="9"/>
        <v>34545.86</v>
      </c>
      <c r="V55" s="16">
        <f t="shared" si="10"/>
        <v>36667.089999999997</v>
      </c>
      <c r="W55" s="16">
        <f t="shared" si="11"/>
        <v>27904.37</v>
      </c>
      <c r="X55" s="16">
        <f t="shared" si="12"/>
        <v>27904.37</v>
      </c>
      <c r="Y55" s="16">
        <f t="shared" si="13"/>
        <v>16414.330000000002</v>
      </c>
      <c r="Z55" s="16">
        <f t="shared" si="14"/>
        <v>16414.330000000002</v>
      </c>
      <c r="AA55" s="16">
        <f t="shared" si="15"/>
        <v>20321.09</v>
      </c>
      <c r="AB55" s="16">
        <f t="shared" si="16"/>
        <v>21568.880000000001</v>
      </c>
      <c r="AC55" s="16">
        <f t="shared" si="17"/>
        <v>16414.330000000002</v>
      </c>
      <c r="AD55" s="16">
        <f t="shared" si="18"/>
        <v>16414.330000000002</v>
      </c>
    </row>
    <row r="56" spans="1:30" ht="25.5">
      <c r="A56" s="1">
        <v>45</v>
      </c>
      <c r="B56" s="1" t="s">
        <v>808</v>
      </c>
      <c r="C56" s="9" t="s">
        <v>809</v>
      </c>
      <c r="D56" s="10">
        <v>1.79</v>
      </c>
      <c r="E56" s="1" t="s">
        <v>38</v>
      </c>
      <c r="F56" s="1" t="s">
        <v>5</v>
      </c>
      <c r="G56" s="24">
        <v>1</v>
      </c>
      <c r="H56" s="24">
        <v>1</v>
      </c>
      <c r="I56" s="24">
        <f t="shared" si="23"/>
        <v>1.2</v>
      </c>
      <c r="J56" s="24">
        <v>1</v>
      </c>
      <c r="K56" s="24">
        <f t="shared" si="0"/>
        <v>1</v>
      </c>
      <c r="L56" s="24"/>
      <c r="M56" s="16">
        <f t="shared" si="1"/>
        <v>22865.1</v>
      </c>
      <c r="N56" s="16">
        <f t="shared" si="2"/>
        <v>22865.1</v>
      </c>
      <c r="O56" s="16">
        <f t="shared" si="3"/>
        <v>28307.200000000001</v>
      </c>
      <c r="P56" s="16">
        <f t="shared" si="4"/>
        <v>30045.360000000001</v>
      </c>
      <c r="Q56" s="16">
        <f t="shared" si="5"/>
        <v>22865.1</v>
      </c>
      <c r="R56" s="16">
        <f t="shared" si="6"/>
        <v>22865.1</v>
      </c>
      <c r="S56" s="16">
        <f t="shared" si="7"/>
        <v>19435.34</v>
      </c>
      <c r="T56" s="16">
        <f t="shared" si="8"/>
        <v>19435.34</v>
      </c>
      <c r="U56" s="16">
        <f t="shared" si="9"/>
        <v>24061.119999999999</v>
      </c>
      <c r="V56" s="16">
        <f t="shared" si="10"/>
        <v>25538.560000000001</v>
      </c>
      <c r="W56" s="16">
        <f t="shared" si="11"/>
        <v>19435.34</v>
      </c>
      <c r="X56" s="16">
        <f t="shared" si="12"/>
        <v>19435.34</v>
      </c>
      <c r="Y56" s="16">
        <f t="shared" si="13"/>
        <v>11432.55</v>
      </c>
      <c r="Z56" s="16">
        <f t="shared" si="14"/>
        <v>11432.55</v>
      </c>
      <c r="AA56" s="16">
        <f t="shared" si="15"/>
        <v>14153.6</v>
      </c>
      <c r="AB56" s="16">
        <f t="shared" si="16"/>
        <v>15022.68</v>
      </c>
      <c r="AC56" s="16">
        <f t="shared" si="17"/>
        <v>11432.55</v>
      </c>
      <c r="AD56" s="16">
        <f t="shared" si="18"/>
        <v>11432.55</v>
      </c>
    </row>
    <row r="57" spans="1:30" ht="25.5">
      <c r="A57" s="1">
        <v>46</v>
      </c>
      <c r="B57" s="1" t="s">
        <v>810</v>
      </c>
      <c r="C57" s="9" t="s">
        <v>811</v>
      </c>
      <c r="D57" s="10">
        <v>1.6</v>
      </c>
      <c r="E57" s="1" t="s">
        <v>38</v>
      </c>
      <c r="F57" s="1" t="s">
        <v>5</v>
      </c>
      <c r="G57" s="24">
        <v>1</v>
      </c>
      <c r="H57" s="24">
        <v>1</v>
      </c>
      <c r="I57" s="24">
        <f t="shared" si="23"/>
        <v>1.2</v>
      </c>
      <c r="J57" s="24">
        <v>1</v>
      </c>
      <c r="K57" s="24">
        <f t="shared" si="0"/>
        <v>1</v>
      </c>
      <c r="L57" s="24"/>
      <c r="M57" s="16">
        <f t="shared" si="1"/>
        <v>20438.080000000002</v>
      </c>
      <c r="N57" s="16">
        <f t="shared" si="2"/>
        <v>20438.080000000002</v>
      </c>
      <c r="O57" s="16">
        <f t="shared" si="3"/>
        <v>25302.53</v>
      </c>
      <c r="P57" s="16">
        <f t="shared" si="4"/>
        <v>26856.19</v>
      </c>
      <c r="Q57" s="16">
        <f t="shared" si="5"/>
        <v>20438.080000000002</v>
      </c>
      <c r="R57" s="16">
        <f t="shared" si="6"/>
        <v>20438.080000000002</v>
      </c>
      <c r="S57" s="16">
        <f t="shared" si="7"/>
        <v>17372.37</v>
      </c>
      <c r="T57" s="16">
        <f t="shared" si="8"/>
        <v>17372.37</v>
      </c>
      <c r="U57" s="16">
        <f t="shared" si="9"/>
        <v>21507.15</v>
      </c>
      <c r="V57" s="16">
        <f t="shared" si="10"/>
        <v>22827.759999999998</v>
      </c>
      <c r="W57" s="16">
        <f t="shared" si="11"/>
        <v>17372.37</v>
      </c>
      <c r="X57" s="16">
        <f t="shared" si="12"/>
        <v>17372.37</v>
      </c>
      <c r="Y57" s="16">
        <f t="shared" si="13"/>
        <v>10219.040000000001</v>
      </c>
      <c r="Z57" s="16">
        <f t="shared" si="14"/>
        <v>10219.040000000001</v>
      </c>
      <c r="AA57" s="16">
        <f t="shared" si="15"/>
        <v>12651.26</v>
      </c>
      <c r="AB57" s="16">
        <f t="shared" si="16"/>
        <v>13428.1</v>
      </c>
      <c r="AC57" s="16">
        <f t="shared" si="17"/>
        <v>10219.040000000001</v>
      </c>
      <c r="AD57" s="16">
        <f t="shared" si="18"/>
        <v>10219.040000000001</v>
      </c>
    </row>
    <row r="58" spans="1:30" ht="25.5">
      <c r="A58" s="1">
        <v>47</v>
      </c>
      <c r="B58" s="1" t="s">
        <v>812</v>
      </c>
      <c r="C58" s="9" t="s">
        <v>813</v>
      </c>
      <c r="D58" s="10">
        <v>3.25</v>
      </c>
      <c r="E58" s="1" t="s">
        <v>38</v>
      </c>
      <c r="F58" s="1" t="s">
        <v>5</v>
      </c>
      <c r="G58" s="24">
        <v>1</v>
      </c>
      <c r="H58" s="24">
        <v>1</v>
      </c>
      <c r="I58" s="24">
        <f t="shared" si="23"/>
        <v>1.2</v>
      </c>
      <c r="J58" s="24">
        <v>1</v>
      </c>
      <c r="K58" s="24">
        <f t="shared" si="0"/>
        <v>1</v>
      </c>
      <c r="L58" s="24">
        <v>0.8</v>
      </c>
      <c r="M58" s="16"/>
      <c r="N58" s="16">
        <f>ROUND($E$4*D58*ROUND(H58*L58,2)*$E$5,2)</f>
        <v>33211.879999999997</v>
      </c>
      <c r="O58" s="16"/>
      <c r="P58" s="16">
        <f>ROUND($E$4*D58*ROUND(I58*L58,2)*$E$7,2)</f>
        <v>43641.31</v>
      </c>
      <c r="Q58" s="16"/>
      <c r="R58" s="16">
        <f>ROUND($E$4*D58*ROUND(K58*L58,2)*$E$5,2)</f>
        <v>33211.879999999997</v>
      </c>
      <c r="S58" s="16"/>
      <c r="T58" s="16">
        <f>ROUND($E$4*D58*ROUND(H58*L58,2)*$E$5*85%,2)</f>
        <v>28230.1</v>
      </c>
      <c r="U58" s="16"/>
      <c r="V58" s="16">
        <f>ROUND($E$4*D58*ROUND(I58*L58,2)*$E$7*85%,2)</f>
        <v>37095.120000000003</v>
      </c>
      <c r="W58" s="16"/>
      <c r="X58" s="16">
        <f>ROUND($E$4*D58*ROUND(K58*L58,2)*$E$5*85%,2)</f>
        <v>28230.1</v>
      </c>
      <c r="Y58" s="16"/>
      <c r="Z58" s="16">
        <f>ROUND($E$4*D58*ROUND(H58*L58,2)*$E$5*50%,2)</f>
        <v>16605.939999999999</v>
      </c>
      <c r="AA58" s="16"/>
      <c r="AB58" s="16">
        <f>ROUND($E$4*D58*ROUND(I58*L58,2)*$E$7*50%,2)</f>
        <v>21820.66</v>
      </c>
      <c r="AC58" s="16"/>
      <c r="AD58" s="16">
        <f>ROUND($E$4*D58*ROUND(K58*L58,2)*$E$5*50%,2)</f>
        <v>16605.939999999999</v>
      </c>
    </row>
    <row r="59" spans="1:30" ht="25.5">
      <c r="A59" s="1">
        <v>48</v>
      </c>
      <c r="B59" s="1" t="s">
        <v>814</v>
      </c>
      <c r="C59" s="9" t="s">
        <v>815</v>
      </c>
      <c r="D59" s="10">
        <v>3.18</v>
      </c>
      <c r="E59" s="1" t="s">
        <v>38</v>
      </c>
      <c r="F59" s="1" t="s">
        <v>5</v>
      </c>
      <c r="G59" s="24">
        <v>1</v>
      </c>
      <c r="H59" s="24">
        <v>1</v>
      </c>
      <c r="I59" s="24">
        <f t="shared" si="23"/>
        <v>1.2</v>
      </c>
      <c r="J59" s="24">
        <v>1</v>
      </c>
      <c r="K59" s="24">
        <f t="shared" si="0"/>
        <v>1</v>
      </c>
      <c r="L59" s="24"/>
      <c r="M59" s="16">
        <f t="shared" si="1"/>
        <v>40620.68</v>
      </c>
      <c r="N59" s="16">
        <f t="shared" si="2"/>
        <v>40620.68</v>
      </c>
      <c r="O59" s="16">
        <f t="shared" si="3"/>
        <v>50288.77</v>
      </c>
      <c r="P59" s="16">
        <f t="shared" si="4"/>
        <v>53376.68</v>
      </c>
      <c r="Q59" s="16">
        <f t="shared" si="5"/>
        <v>40620.68</v>
      </c>
      <c r="R59" s="16">
        <f t="shared" si="6"/>
        <v>40620.68</v>
      </c>
      <c r="S59" s="16">
        <f t="shared" si="7"/>
        <v>34527.58</v>
      </c>
      <c r="T59" s="16">
        <f t="shared" si="8"/>
        <v>34527.58</v>
      </c>
      <c r="U59" s="16">
        <f t="shared" si="9"/>
        <v>42745.46</v>
      </c>
      <c r="V59" s="16">
        <f t="shared" si="10"/>
        <v>45370.18</v>
      </c>
      <c r="W59" s="16">
        <f t="shared" si="11"/>
        <v>34527.58</v>
      </c>
      <c r="X59" s="16">
        <f t="shared" si="12"/>
        <v>34527.58</v>
      </c>
      <c r="Y59" s="16">
        <f t="shared" si="13"/>
        <v>20310.34</v>
      </c>
      <c r="Z59" s="16">
        <f t="shared" si="14"/>
        <v>20310.34</v>
      </c>
      <c r="AA59" s="16">
        <f t="shared" si="15"/>
        <v>25144.39</v>
      </c>
      <c r="AB59" s="16">
        <f t="shared" si="16"/>
        <v>26688.34</v>
      </c>
      <c r="AC59" s="16">
        <f t="shared" si="17"/>
        <v>20310.34</v>
      </c>
      <c r="AD59" s="16">
        <f t="shared" si="18"/>
        <v>20310.34</v>
      </c>
    </row>
    <row r="60" spans="1:30" ht="27" customHeight="1">
      <c r="A60" s="1">
        <v>49</v>
      </c>
      <c r="B60" s="1" t="s">
        <v>816</v>
      </c>
      <c r="C60" s="9" t="s">
        <v>817</v>
      </c>
      <c r="D60" s="10">
        <v>0.8</v>
      </c>
      <c r="E60" s="1" t="s">
        <v>38</v>
      </c>
      <c r="F60" s="1" t="s">
        <v>5</v>
      </c>
      <c r="G60" s="24">
        <v>1</v>
      </c>
      <c r="H60" s="24">
        <v>1</v>
      </c>
      <c r="I60" s="24">
        <f t="shared" si="23"/>
        <v>1.2</v>
      </c>
      <c r="J60" s="24">
        <v>1</v>
      </c>
      <c r="K60" s="24">
        <f t="shared" si="0"/>
        <v>1</v>
      </c>
      <c r="L60" s="24"/>
      <c r="M60" s="16">
        <f t="shared" si="1"/>
        <v>10219.040000000001</v>
      </c>
      <c r="N60" s="16">
        <f t="shared" si="2"/>
        <v>10219.040000000001</v>
      </c>
      <c r="O60" s="16">
        <f t="shared" si="3"/>
        <v>12651.26</v>
      </c>
      <c r="P60" s="16">
        <f t="shared" si="4"/>
        <v>13428.1</v>
      </c>
      <c r="Q60" s="16">
        <f t="shared" si="5"/>
        <v>10219.040000000001</v>
      </c>
      <c r="R60" s="16">
        <f t="shared" si="6"/>
        <v>10219.040000000001</v>
      </c>
      <c r="S60" s="16">
        <f t="shared" si="7"/>
        <v>8686.18</v>
      </c>
      <c r="T60" s="16">
        <f t="shared" si="8"/>
        <v>8686.18</v>
      </c>
      <c r="U60" s="16">
        <f t="shared" si="9"/>
        <v>10753.57</v>
      </c>
      <c r="V60" s="16">
        <f t="shared" si="10"/>
        <v>11413.88</v>
      </c>
      <c r="W60" s="16">
        <f t="shared" si="11"/>
        <v>8686.18</v>
      </c>
      <c r="X60" s="16">
        <f t="shared" si="12"/>
        <v>8686.18</v>
      </c>
      <c r="Y60" s="16">
        <f t="shared" si="13"/>
        <v>5109.5200000000004</v>
      </c>
      <c r="Z60" s="16">
        <f t="shared" si="14"/>
        <v>5109.5200000000004</v>
      </c>
      <c r="AA60" s="16">
        <f t="shared" si="15"/>
        <v>6325.63</v>
      </c>
      <c r="AB60" s="16">
        <f t="shared" si="16"/>
        <v>6714.05</v>
      </c>
      <c r="AC60" s="16">
        <f t="shared" si="17"/>
        <v>5109.5200000000004</v>
      </c>
      <c r="AD60" s="16">
        <f t="shared" si="18"/>
        <v>5109.5200000000004</v>
      </c>
    </row>
    <row r="61" spans="1:30" ht="27" customHeight="1">
      <c r="A61" s="1">
        <v>50</v>
      </c>
      <c r="B61" s="1" t="s">
        <v>818</v>
      </c>
      <c r="C61" s="9" t="s">
        <v>321</v>
      </c>
      <c r="D61" s="10">
        <v>1.06</v>
      </c>
      <c r="E61" s="1" t="s">
        <v>5</v>
      </c>
      <c r="F61" s="1" t="s">
        <v>5</v>
      </c>
      <c r="G61" s="24">
        <f t="shared" ref="G61:G87" si="24">$B$164</f>
        <v>0.95</v>
      </c>
      <c r="H61" s="24">
        <f t="shared" ref="H61:H87" si="25">$B$165</f>
        <v>1.1000000000000001</v>
      </c>
      <c r="I61" s="24">
        <f t="shared" si="23"/>
        <v>1.2</v>
      </c>
      <c r="J61" s="24">
        <f t="shared" ref="J61:J87" si="26">$B$167</f>
        <v>1.3</v>
      </c>
      <c r="K61" s="24">
        <f t="shared" si="0"/>
        <v>1.1000000000000001</v>
      </c>
      <c r="L61" s="24"/>
      <c r="M61" s="16">
        <f t="shared" si="1"/>
        <v>12863.22</v>
      </c>
      <c r="N61" s="16">
        <f t="shared" si="2"/>
        <v>14894.25</v>
      </c>
      <c r="O61" s="16">
        <f t="shared" si="3"/>
        <v>16762.919999999998</v>
      </c>
      <c r="P61" s="16">
        <f t="shared" si="4"/>
        <v>17792.23</v>
      </c>
      <c r="Q61" s="16">
        <f t="shared" si="5"/>
        <v>17602.3</v>
      </c>
      <c r="R61" s="16">
        <f t="shared" si="6"/>
        <v>14894.25</v>
      </c>
      <c r="S61" s="16">
        <f t="shared" si="7"/>
        <v>10933.73</v>
      </c>
      <c r="T61" s="16">
        <f t="shared" si="8"/>
        <v>12660.11</v>
      </c>
      <c r="U61" s="16">
        <f t="shared" si="9"/>
        <v>14248.49</v>
      </c>
      <c r="V61" s="16">
        <f t="shared" si="10"/>
        <v>15123.39</v>
      </c>
      <c r="W61" s="16">
        <f t="shared" si="11"/>
        <v>14961.95</v>
      </c>
      <c r="X61" s="16">
        <f t="shared" si="12"/>
        <v>12660.11</v>
      </c>
      <c r="Y61" s="16">
        <f t="shared" si="13"/>
        <v>6431.61</v>
      </c>
      <c r="Z61" s="16">
        <f t="shared" si="14"/>
        <v>7447.13</v>
      </c>
      <c r="AA61" s="16">
        <f t="shared" si="15"/>
        <v>8381.4599999999991</v>
      </c>
      <c r="AB61" s="16">
        <f t="shared" si="16"/>
        <v>8896.11</v>
      </c>
      <c r="AC61" s="16">
        <f t="shared" si="17"/>
        <v>8801.15</v>
      </c>
      <c r="AD61" s="16">
        <f t="shared" si="18"/>
        <v>7447.13</v>
      </c>
    </row>
    <row r="62" spans="1:30" ht="27" customHeight="1">
      <c r="A62" s="1">
        <v>51</v>
      </c>
      <c r="B62" s="1" t="s">
        <v>819</v>
      </c>
      <c r="C62" s="9" t="s">
        <v>323</v>
      </c>
      <c r="D62" s="10">
        <v>1.83</v>
      </c>
      <c r="E62" s="1" t="s">
        <v>5</v>
      </c>
      <c r="F62" s="1" t="s">
        <v>5</v>
      </c>
      <c r="G62" s="24">
        <f t="shared" si="24"/>
        <v>0.95</v>
      </c>
      <c r="H62" s="24">
        <f t="shared" si="25"/>
        <v>1.1000000000000001</v>
      </c>
      <c r="I62" s="24">
        <f t="shared" si="23"/>
        <v>1.2</v>
      </c>
      <c r="J62" s="24">
        <f t="shared" si="26"/>
        <v>1.3</v>
      </c>
      <c r="K62" s="24">
        <f t="shared" si="0"/>
        <v>1.1000000000000001</v>
      </c>
      <c r="L62" s="24"/>
      <c r="M62" s="16">
        <f t="shared" si="1"/>
        <v>22207.25</v>
      </c>
      <c r="N62" s="16">
        <f t="shared" si="2"/>
        <v>25713.66</v>
      </c>
      <c r="O62" s="16">
        <f t="shared" si="3"/>
        <v>28939.77</v>
      </c>
      <c r="P62" s="16">
        <f t="shared" si="4"/>
        <v>30716.77</v>
      </c>
      <c r="Q62" s="16">
        <f t="shared" si="5"/>
        <v>30388.87</v>
      </c>
      <c r="R62" s="16">
        <f t="shared" si="6"/>
        <v>25713.66</v>
      </c>
      <c r="S62" s="16">
        <f t="shared" si="7"/>
        <v>18876.16</v>
      </c>
      <c r="T62" s="16">
        <f t="shared" si="8"/>
        <v>21856.61</v>
      </c>
      <c r="U62" s="16">
        <f t="shared" si="9"/>
        <v>24598.799999999999</v>
      </c>
      <c r="V62" s="16">
        <f t="shared" si="10"/>
        <v>26109.25</v>
      </c>
      <c r="W62" s="16">
        <f t="shared" si="11"/>
        <v>25830.54</v>
      </c>
      <c r="X62" s="16">
        <f t="shared" si="12"/>
        <v>21856.61</v>
      </c>
      <c r="Y62" s="16">
        <f t="shared" si="13"/>
        <v>11103.63</v>
      </c>
      <c r="Z62" s="16">
        <f t="shared" si="14"/>
        <v>12856.83</v>
      </c>
      <c r="AA62" s="16">
        <f t="shared" si="15"/>
        <v>14469.88</v>
      </c>
      <c r="AB62" s="16">
        <f t="shared" si="16"/>
        <v>15358.38</v>
      </c>
      <c r="AC62" s="16">
        <f t="shared" si="17"/>
        <v>15194.44</v>
      </c>
      <c r="AD62" s="16">
        <f t="shared" si="18"/>
        <v>12856.83</v>
      </c>
    </row>
    <row r="63" spans="1:30" ht="27" customHeight="1">
      <c r="A63" s="1">
        <v>52</v>
      </c>
      <c r="B63" s="1" t="s">
        <v>820</v>
      </c>
      <c r="C63" s="9" t="s">
        <v>325</v>
      </c>
      <c r="D63" s="10">
        <v>2.31</v>
      </c>
      <c r="E63" s="1" t="s">
        <v>5</v>
      </c>
      <c r="F63" s="1" t="s">
        <v>5</v>
      </c>
      <c r="G63" s="24">
        <f t="shared" si="24"/>
        <v>0.95</v>
      </c>
      <c r="H63" s="24">
        <f t="shared" si="25"/>
        <v>1.1000000000000001</v>
      </c>
      <c r="I63" s="24">
        <f t="shared" si="23"/>
        <v>1.2</v>
      </c>
      <c r="J63" s="24">
        <f t="shared" si="26"/>
        <v>1.3</v>
      </c>
      <c r="K63" s="24">
        <f t="shared" si="0"/>
        <v>1.1000000000000001</v>
      </c>
      <c r="L63" s="24"/>
      <c r="M63" s="16">
        <f t="shared" si="1"/>
        <v>28032.1</v>
      </c>
      <c r="N63" s="16">
        <f t="shared" si="2"/>
        <v>32458.23</v>
      </c>
      <c r="O63" s="16">
        <f t="shared" si="3"/>
        <v>36530.519999999997</v>
      </c>
      <c r="P63" s="16">
        <f t="shared" si="4"/>
        <v>38773.629999999997</v>
      </c>
      <c r="Q63" s="16">
        <f t="shared" si="5"/>
        <v>38359.72</v>
      </c>
      <c r="R63" s="16">
        <f t="shared" si="6"/>
        <v>32458.23</v>
      </c>
      <c r="S63" s="16">
        <f t="shared" si="7"/>
        <v>23827.29</v>
      </c>
      <c r="T63" s="16">
        <f t="shared" si="8"/>
        <v>27589.49</v>
      </c>
      <c r="U63" s="16">
        <f t="shared" si="9"/>
        <v>31050.95</v>
      </c>
      <c r="V63" s="16">
        <f t="shared" si="10"/>
        <v>32957.58</v>
      </c>
      <c r="W63" s="16">
        <f t="shared" si="11"/>
        <v>32605.759999999998</v>
      </c>
      <c r="X63" s="16">
        <f t="shared" si="12"/>
        <v>27589.49</v>
      </c>
      <c r="Y63" s="16">
        <f t="shared" si="13"/>
        <v>14016.05</v>
      </c>
      <c r="Z63" s="16">
        <f t="shared" si="14"/>
        <v>16229.11</v>
      </c>
      <c r="AA63" s="16">
        <f t="shared" si="15"/>
        <v>18265.259999999998</v>
      </c>
      <c r="AB63" s="16">
        <f t="shared" si="16"/>
        <v>19386.810000000001</v>
      </c>
      <c r="AC63" s="16">
        <f t="shared" si="17"/>
        <v>19179.86</v>
      </c>
      <c r="AD63" s="16">
        <f t="shared" si="18"/>
        <v>16229.11</v>
      </c>
    </row>
    <row r="64" spans="1:30" ht="27" customHeight="1">
      <c r="A64" s="1">
        <v>53</v>
      </c>
      <c r="B64" s="1" t="s">
        <v>821</v>
      </c>
      <c r="C64" s="9" t="s">
        <v>327</v>
      </c>
      <c r="D64" s="10">
        <v>2.84</v>
      </c>
      <c r="E64" s="1" t="s">
        <v>5</v>
      </c>
      <c r="F64" s="1" t="s">
        <v>5</v>
      </c>
      <c r="G64" s="24">
        <f t="shared" si="24"/>
        <v>0.95</v>
      </c>
      <c r="H64" s="24">
        <f t="shared" si="25"/>
        <v>1.1000000000000001</v>
      </c>
      <c r="I64" s="24">
        <f t="shared" si="23"/>
        <v>1.2</v>
      </c>
      <c r="J64" s="24">
        <f t="shared" si="26"/>
        <v>1.3</v>
      </c>
      <c r="K64" s="24">
        <f t="shared" si="0"/>
        <v>1.1000000000000001</v>
      </c>
      <c r="L64" s="24"/>
      <c r="M64" s="16">
        <f t="shared" si="1"/>
        <v>34463.71</v>
      </c>
      <c r="N64" s="16">
        <f t="shared" si="2"/>
        <v>39905.35</v>
      </c>
      <c r="O64" s="16">
        <f t="shared" si="3"/>
        <v>44911.99</v>
      </c>
      <c r="P64" s="16">
        <f t="shared" si="4"/>
        <v>47669.74</v>
      </c>
      <c r="Q64" s="16">
        <f t="shared" si="5"/>
        <v>47160.87</v>
      </c>
      <c r="R64" s="16">
        <f t="shared" si="6"/>
        <v>39905.35</v>
      </c>
      <c r="S64" s="16">
        <f t="shared" si="7"/>
        <v>29294.16</v>
      </c>
      <c r="T64" s="16">
        <f t="shared" si="8"/>
        <v>33919.550000000003</v>
      </c>
      <c r="U64" s="16">
        <f t="shared" si="9"/>
        <v>38175.19</v>
      </c>
      <c r="V64" s="16">
        <f t="shared" si="10"/>
        <v>40519.279999999999</v>
      </c>
      <c r="W64" s="16">
        <f t="shared" si="11"/>
        <v>40086.74</v>
      </c>
      <c r="X64" s="16">
        <f t="shared" si="12"/>
        <v>33919.550000000003</v>
      </c>
      <c r="Y64" s="16">
        <f t="shared" si="13"/>
        <v>17231.86</v>
      </c>
      <c r="Z64" s="16">
        <f t="shared" si="14"/>
        <v>19952.68</v>
      </c>
      <c r="AA64" s="16">
        <f t="shared" si="15"/>
        <v>22455.99</v>
      </c>
      <c r="AB64" s="16">
        <f t="shared" si="16"/>
        <v>23834.87</v>
      </c>
      <c r="AC64" s="16">
        <f t="shared" si="17"/>
        <v>23580.43</v>
      </c>
      <c r="AD64" s="16">
        <f t="shared" si="18"/>
        <v>19952.68</v>
      </c>
    </row>
    <row r="65" spans="1:30" ht="27" customHeight="1">
      <c r="A65" s="1">
        <v>54</v>
      </c>
      <c r="B65" s="1" t="s">
        <v>822</v>
      </c>
      <c r="C65" s="9" t="s">
        <v>329</v>
      </c>
      <c r="D65" s="10">
        <v>4.16</v>
      </c>
      <c r="E65" s="1" t="s">
        <v>5</v>
      </c>
      <c r="F65" s="1" t="s">
        <v>5</v>
      </c>
      <c r="G65" s="24">
        <f t="shared" si="24"/>
        <v>0.95</v>
      </c>
      <c r="H65" s="24">
        <f t="shared" si="25"/>
        <v>1.1000000000000001</v>
      </c>
      <c r="I65" s="24">
        <f t="shared" si="23"/>
        <v>1.2</v>
      </c>
      <c r="J65" s="24">
        <f t="shared" si="26"/>
        <v>1.3</v>
      </c>
      <c r="K65" s="24">
        <f t="shared" si="0"/>
        <v>1.1000000000000001</v>
      </c>
      <c r="L65" s="24"/>
      <c r="M65" s="16">
        <f t="shared" si="1"/>
        <v>50482.06</v>
      </c>
      <c r="N65" s="16">
        <f t="shared" si="2"/>
        <v>58452.91</v>
      </c>
      <c r="O65" s="16">
        <f t="shared" si="3"/>
        <v>65786.570000000007</v>
      </c>
      <c r="P65" s="16">
        <f t="shared" si="4"/>
        <v>69826.100000000006</v>
      </c>
      <c r="Q65" s="16">
        <f t="shared" si="5"/>
        <v>69080.710000000006</v>
      </c>
      <c r="R65" s="16">
        <f t="shared" si="6"/>
        <v>58452.91</v>
      </c>
      <c r="S65" s="16">
        <f t="shared" si="7"/>
        <v>42909.75</v>
      </c>
      <c r="T65" s="16">
        <f t="shared" si="8"/>
        <v>49684.97</v>
      </c>
      <c r="U65" s="16">
        <f t="shared" si="9"/>
        <v>55918.59</v>
      </c>
      <c r="V65" s="16">
        <f t="shared" si="10"/>
        <v>59352.18</v>
      </c>
      <c r="W65" s="16">
        <f t="shared" si="11"/>
        <v>58718.6</v>
      </c>
      <c r="X65" s="16">
        <f t="shared" si="12"/>
        <v>49684.97</v>
      </c>
      <c r="Y65" s="16">
        <f t="shared" si="13"/>
        <v>25241.03</v>
      </c>
      <c r="Z65" s="16">
        <f t="shared" si="14"/>
        <v>29226.45</v>
      </c>
      <c r="AA65" s="16">
        <f t="shared" si="15"/>
        <v>32893.29</v>
      </c>
      <c r="AB65" s="16">
        <f t="shared" si="16"/>
        <v>34913.050000000003</v>
      </c>
      <c r="AC65" s="16">
        <f t="shared" si="17"/>
        <v>34540.36</v>
      </c>
      <c r="AD65" s="16">
        <f t="shared" si="18"/>
        <v>29226.45</v>
      </c>
    </row>
    <row r="66" spans="1:30" ht="27" customHeight="1">
      <c r="A66" s="1">
        <v>55</v>
      </c>
      <c r="B66" s="1" t="s">
        <v>823</v>
      </c>
      <c r="C66" s="9" t="s">
        <v>331</v>
      </c>
      <c r="D66" s="10">
        <v>4.5</v>
      </c>
      <c r="E66" s="1" t="s">
        <v>5</v>
      </c>
      <c r="F66" s="1" t="s">
        <v>5</v>
      </c>
      <c r="G66" s="24">
        <f t="shared" si="24"/>
        <v>0.95</v>
      </c>
      <c r="H66" s="24">
        <f t="shared" si="25"/>
        <v>1.1000000000000001</v>
      </c>
      <c r="I66" s="24">
        <f t="shared" si="23"/>
        <v>1.2</v>
      </c>
      <c r="J66" s="24">
        <f t="shared" si="26"/>
        <v>1.3</v>
      </c>
      <c r="K66" s="24">
        <f t="shared" si="0"/>
        <v>1.1000000000000001</v>
      </c>
      <c r="L66" s="24"/>
      <c r="M66" s="16">
        <f t="shared" si="1"/>
        <v>54608</v>
      </c>
      <c r="N66" s="16">
        <f t="shared" si="2"/>
        <v>63230.31</v>
      </c>
      <c r="O66" s="16">
        <f t="shared" si="3"/>
        <v>71163.360000000001</v>
      </c>
      <c r="P66" s="16">
        <f t="shared" si="4"/>
        <v>75533.039999999994</v>
      </c>
      <c r="Q66" s="16">
        <f t="shared" si="5"/>
        <v>74726.73</v>
      </c>
      <c r="R66" s="16">
        <f t="shared" si="6"/>
        <v>63230.31</v>
      </c>
      <c r="S66" s="16">
        <f t="shared" si="7"/>
        <v>46416.800000000003</v>
      </c>
      <c r="T66" s="16">
        <f t="shared" si="8"/>
        <v>53745.760000000002</v>
      </c>
      <c r="U66" s="16">
        <f t="shared" si="9"/>
        <v>60488.86</v>
      </c>
      <c r="V66" s="16">
        <f t="shared" si="10"/>
        <v>64203.08</v>
      </c>
      <c r="W66" s="16">
        <f t="shared" si="11"/>
        <v>63517.72</v>
      </c>
      <c r="X66" s="16">
        <f t="shared" si="12"/>
        <v>53745.760000000002</v>
      </c>
      <c r="Y66" s="16">
        <f t="shared" si="13"/>
        <v>27304</v>
      </c>
      <c r="Z66" s="16">
        <f t="shared" si="14"/>
        <v>31615.16</v>
      </c>
      <c r="AA66" s="16">
        <f t="shared" si="15"/>
        <v>35581.68</v>
      </c>
      <c r="AB66" s="16">
        <f t="shared" si="16"/>
        <v>37766.519999999997</v>
      </c>
      <c r="AC66" s="16">
        <f t="shared" si="17"/>
        <v>37363.370000000003</v>
      </c>
      <c r="AD66" s="16">
        <f t="shared" si="18"/>
        <v>31615.16</v>
      </c>
    </row>
    <row r="67" spans="1:30" ht="27" customHeight="1">
      <c r="A67" s="1">
        <v>56</v>
      </c>
      <c r="B67" s="1" t="s">
        <v>824</v>
      </c>
      <c r="C67" s="9" t="s">
        <v>333</v>
      </c>
      <c r="D67" s="10">
        <v>6.31</v>
      </c>
      <c r="E67" s="1" t="s">
        <v>5</v>
      </c>
      <c r="F67" s="1" t="s">
        <v>5</v>
      </c>
      <c r="G67" s="24">
        <f t="shared" si="24"/>
        <v>0.95</v>
      </c>
      <c r="H67" s="24">
        <f t="shared" si="25"/>
        <v>1.1000000000000001</v>
      </c>
      <c r="I67" s="24">
        <f t="shared" si="23"/>
        <v>1.2</v>
      </c>
      <c r="J67" s="24">
        <f t="shared" si="26"/>
        <v>1.3</v>
      </c>
      <c r="K67" s="24">
        <f t="shared" si="0"/>
        <v>1.1000000000000001</v>
      </c>
      <c r="L67" s="24"/>
      <c r="M67" s="16">
        <f t="shared" si="1"/>
        <v>76572.539999999994</v>
      </c>
      <c r="N67" s="16">
        <f t="shared" si="2"/>
        <v>88662.95</v>
      </c>
      <c r="O67" s="16">
        <f t="shared" si="3"/>
        <v>99786.84</v>
      </c>
      <c r="P67" s="16">
        <f t="shared" si="4"/>
        <v>105914.11</v>
      </c>
      <c r="Q67" s="16">
        <f t="shared" si="5"/>
        <v>104783.48</v>
      </c>
      <c r="R67" s="16">
        <f t="shared" si="6"/>
        <v>88662.95</v>
      </c>
      <c r="S67" s="16">
        <f t="shared" si="7"/>
        <v>65086.66</v>
      </c>
      <c r="T67" s="16">
        <f t="shared" si="8"/>
        <v>75363.5</v>
      </c>
      <c r="U67" s="16">
        <f t="shared" si="9"/>
        <v>84818.82</v>
      </c>
      <c r="V67" s="16">
        <f t="shared" si="10"/>
        <v>90026.99</v>
      </c>
      <c r="W67" s="16">
        <f t="shared" si="11"/>
        <v>89065.96</v>
      </c>
      <c r="X67" s="16">
        <f t="shared" si="12"/>
        <v>75363.5</v>
      </c>
      <c r="Y67" s="16">
        <f t="shared" si="13"/>
        <v>38286.269999999997</v>
      </c>
      <c r="Z67" s="16">
        <f t="shared" si="14"/>
        <v>44331.47</v>
      </c>
      <c r="AA67" s="16">
        <f t="shared" si="15"/>
        <v>49893.42</v>
      </c>
      <c r="AB67" s="16">
        <f t="shared" si="16"/>
        <v>52957.05</v>
      </c>
      <c r="AC67" s="16">
        <f t="shared" si="17"/>
        <v>52391.74</v>
      </c>
      <c r="AD67" s="16">
        <f t="shared" si="18"/>
        <v>44331.47</v>
      </c>
    </row>
    <row r="68" spans="1:30" ht="27" customHeight="1">
      <c r="A68" s="1">
        <v>57</v>
      </c>
      <c r="B68" s="1" t="s">
        <v>825</v>
      </c>
      <c r="C68" s="9" t="s">
        <v>335</v>
      </c>
      <c r="D68" s="10">
        <v>11.19</v>
      </c>
      <c r="E68" s="1" t="s">
        <v>5</v>
      </c>
      <c r="F68" s="1" t="s">
        <v>5</v>
      </c>
      <c r="G68" s="24">
        <f t="shared" si="24"/>
        <v>0.95</v>
      </c>
      <c r="H68" s="24">
        <f t="shared" si="25"/>
        <v>1.1000000000000001</v>
      </c>
      <c r="I68" s="24">
        <f t="shared" si="23"/>
        <v>1.2</v>
      </c>
      <c r="J68" s="24">
        <f t="shared" si="26"/>
        <v>1.3</v>
      </c>
      <c r="K68" s="24">
        <f t="shared" si="0"/>
        <v>1.1000000000000001</v>
      </c>
      <c r="L68" s="24"/>
      <c r="M68" s="16">
        <f t="shared" si="1"/>
        <v>135791.88</v>
      </c>
      <c r="N68" s="16">
        <f t="shared" si="2"/>
        <v>157232.70000000001</v>
      </c>
      <c r="O68" s="16">
        <f t="shared" si="3"/>
        <v>176959.56</v>
      </c>
      <c r="P68" s="16">
        <f t="shared" si="4"/>
        <v>187825.49</v>
      </c>
      <c r="Q68" s="16">
        <f t="shared" si="5"/>
        <v>185820.47</v>
      </c>
      <c r="R68" s="16">
        <f t="shared" si="6"/>
        <v>157232.70000000001</v>
      </c>
      <c r="S68" s="16">
        <f t="shared" si="7"/>
        <v>115423.1</v>
      </c>
      <c r="T68" s="16">
        <f t="shared" si="8"/>
        <v>133647.79999999999</v>
      </c>
      <c r="U68" s="16">
        <f t="shared" si="9"/>
        <v>150415.62</v>
      </c>
      <c r="V68" s="16">
        <f t="shared" si="10"/>
        <v>159651.67000000001</v>
      </c>
      <c r="W68" s="16">
        <f t="shared" si="11"/>
        <v>157947.4</v>
      </c>
      <c r="X68" s="16">
        <f t="shared" si="12"/>
        <v>133647.79999999999</v>
      </c>
      <c r="Y68" s="16">
        <f t="shared" si="13"/>
        <v>67895.94</v>
      </c>
      <c r="Z68" s="16">
        <f t="shared" si="14"/>
        <v>78616.350000000006</v>
      </c>
      <c r="AA68" s="16">
        <f t="shared" si="15"/>
        <v>88479.78</v>
      </c>
      <c r="AB68" s="16">
        <f t="shared" si="16"/>
        <v>93912.75</v>
      </c>
      <c r="AC68" s="16">
        <f t="shared" si="17"/>
        <v>92910.23</v>
      </c>
      <c r="AD68" s="16">
        <f t="shared" si="18"/>
        <v>78616.350000000006</v>
      </c>
    </row>
    <row r="69" spans="1:30" ht="27" customHeight="1">
      <c r="A69" s="1">
        <v>58</v>
      </c>
      <c r="B69" s="1" t="s">
        <v>826</v>
      </c>
      <c r="C69" s="9" t="s">
        <v>337</v>
      </c>
      <c r="D69" s="10">
        <v>15.29</v>
      </c>
      <c r="E69" s="1" t="s">
        <v>5</v>
      </c>
      <c r="F69" s="1" t="s">
        <v>5</v>
      </c>
      <c r="G69" s="24">
        <f t="shared" si="24"/>
        <v>0.95</v>
      </c>
      <c r="H69" s="24">
        <f t="shared" si="25"/>
        <v>1.1000000000000001</v>
      </c>
      <c r="I69" s="24">
        <f t="shared" si="23"/>
        <v>1.2</v>
      </c>
      <c r="J69" s="24">
        <f t="shared" si="26"/>
        <v>1.3</v>
      </c>
      <c r="K69" s="24">
        <f t="shared" si="0"/>
        <v>1.1000000000000001</v>
      </c>
      <c r="L69" s="24"/>
      <c r="M69" s="16">
        <f t="shared" si="1"/>
        <v>185545.83</v>
      </c>
      <c r="N69" s="16">
        <f t="shared" si="2"/>
        <v>214842.54</v>
      </c>
      <c r="O69" s="16">
        <f t="shared" si="3"/>
        <v>241797.28</v>
      </c>
      <c r="P69" s="16">
        <f t="shared" si="4"/>
        <v>256644.48000000001</v>
      </c>
      <c r="Q69" s="16">
        <f t="shared" si="5"/>
        <v>253904.82</v>
      </c>
      <c r="R69" s="16">
        <f t="shared" si="6"/>
        <v>214842.54</v>
      </c>
      <c r="S69" s="16">
        <f t="shared" si="7"/>
        <v>157713.96</v>
      </c>
      <c r="T69" s="16">
        <f t="shared" si="8"/>
        <v>182616.16</v>
      </c>
      <c r="U69" s="16">
        <f t="shared" si="9"/>
        <v>205527.69</v>
      </c>
      <c r="V69" s="16">
        <f t="shared" si="10"/>
        <v>218147.81</v>
      </c>
      <c r="W69" s="16">
        <f t="shared" si="11"/>
        <v>215819.1</v>
      </c>
      <c r="X69" s="16">
        <f t="shared" si="12"/>
        <v>182616.16</v>
      </c>
      <c r="Y69" s="16">
        <f t="shared" si="13"/>
        <v>92772.92</v>
      </c>
      <c r="Z69" s="16">
        <f t="shared" si="14"/>
        <v>107421.27</v>
      </c>
      <c r="AA69" s="16">
        <f t="shared" si="15"/>
        <v>120898.64</v>
      </c>
      <c r="AB69" s="16">
        <f t="shared" si="16"/>
        <v>128322.24000000001</v>
      </c>
      <c r="AC69" s="16">
        <f t="shared" si="17"/>
        <v>126952.41</v>
      </c>
      <c r="AD69" s="16">
        <f t="shared" si="18"/>
        <v>107421.27</v>
      </c>
    </row>
    <row r="70" spans="1:30" ht="27" customHeight="1">
      <c r="A70" s="1">
        <v>59</v>
      </c>
      <c r="B70" s="1" t="s">
        <v>827</v>
      </c>
      <c r="C70" s="9" t="s">
        <v>339</v>
      </c>
      <c r="D70" s="10">
        <v>17.420000000000002</v>
      </c>
      <c r="E70" s="1" t="s">
        <v>5</v>
      </c>
      <c r="F70" s="1" t="s">
        <v>5</v>
      </c>
      <c r="G70" s="24">
        <f t="shared" si="24"/>
        <v>0.95</v>
      </c>
      <c r="H70" s="24">
        <f t="shared" si="25"/>
        <v>1.1000000000000001</v>
      </c>
      <c r="I70" s="24">
        <f t="shared" si="23"/>
        <v>1.2</v>
      </c>
      <c r="J70" s="24">
        <f t="shared" si="26"/>
        <v>1.3</v>
      </c>
      <c r="K70" s="24">
        <f t="shared" si="0"/>
        <v>1.1000000000000001</v>
      </c>
      <c r="L70" s="24"/>
      <c r="M70" s="16">
        <f t="shared" si="1"/>
        <v>211393.62</v>
      </c>
      <c r="N70" s="16">
        <f t="shared" si="2"/>
        <v>244771.56</v>
      </c>
      <c r="O70" s="16">
        <f t="shared" si="3"/>
        <v>275481.27</v>
      </c>
      <c r="P70" s="16">
        <f t="shared" si="4"/>
        <v>292396.78999999998</v>
      </c>
      <c r="Q70" s="16">
        <f t="shared" si="5"/>
        <v>289275.46999999997</v>
      </c>
      <c r="R70" s="16">
        <f t="shared" si="6"/>
        <v>244771.56</v>
      </c>
      <c r="S70" s="16">
        <f t="shared" si="7"/>
        <v>179684.57</v>
      </c>
      <c r="T70" s="16">
        <f t="shared" si="8"/>
        <v>208055.82</v>
      </c>
      <c r="U70" s="16">
        <f t="shared" si="9"/>
        <v>234159.08</v>
      </c>
      <c r="V70" s="16">
        <f t="shared" si="10"/>
        <v>248537.27</v>
      </c>
      <c r="W70" s="16">
        <f t="shared" si="11"/>
        <v>245884.15</v>
      </c>
      <c r="X70" s="16">
        <f t="shared" si="12"/>
        <v>208055.82</v>
      </c>
      <c r="Y70" s="16">
        <f t="shared" si="13"/>
        <v>105696.81</v>
      </c>
      <c r="Z70" s="16">
        <f t="shared" si="14"/>
        <v>122385.78</v>
      </c>
      <c r="AA70" s="16">
        <f t="shared" si="15"/>
        <v>137740.64000000001</v>
      </c>
      <c r="AB70" s="16">
        <f t="shared" si="16"/>
        <v>146198.39999999999</v>
      </c>
      <c r="AC70" s="16">
        <f t="shared" si="17"/>
        <v>144637.74</v>
      </c>
      <c r="AD70" s="16">
        <f t="shared" si="18"/>
        <v>122385.78</v>
      </c>
    </row>
    <row r="71" spans="1:30" ht="25.5">
      <c r="A71" s="1">
        <v>60</v>
      </c>
      <c r="B71" s="1" t="s">
        <v>828</v>
      </c>
      <c r="C71" s="9" t="s">
        <v>341</v>
      </c>
      <c r="D71" s="10">
        <v>3.92</v>
      </c>
      <c r="E71" s="1" t="s">
        <v>5</v>
      </c>
      <c r="F71" s="1" t="s">
        <v>5</v>
      </c>
      <c r="G71" s="24">
        <f t="shared" si="24"/>
        <v>0.95</v>
      </c>
      <c r="H71" s="24">
        <f t="shared" si="25"/>
        <v>1.1000000000000001</v>
      </c>
      <c r="I71" s="24">
        <f t="shared" si="23"/>
        <v>1.2</v>
      </c>
      <c r="J71" s="24">
        <f t="shared" si="26"/>
        <v>1.3</v>
      </c>
      <c r="K71" s="24">
        <f t="shared" si="0"/>
        <v>1.1000000000000001</v>
      </c>
      <c r="L71" s="24"/>
      <c r="M71" s="16">
        <f t="shared" si="1"/>
        <v>47569.63</v>
      </c>
      <c r="N71" s="16">
        <f t="shared" si="2"/>
        <v>55080.63</v>
      </c>
      <c r="O71" s="16">
        <f t="shared" si="3"/>
        <v>61991.19</v>
      </c>
      <c r="P71" s="16">
        <f t="shared" si="4"/>
        <v>65797.67</v>
      </c>
      <c r="Q71" s="16">
        <f t="shared" si="5"/>
        <v>65095.28</v>
      </c>
      <c r="R71" s="16">
        <f t="shared" si="6"/>
        <v>55080.63</v>
      </c>
      <c r="S71" s="16">
        <f t="shared" si="7"/>
        <v>40434.19</v>
      </c>
      <c r="T71" s="16">
        <f t="shared" si="8"/>
        <v>46818.53</v>
      </c>
      <c r="U71" s="16">
        <f t="shared" si="9"/>
        <v>52692.51</v>
      </c>
      <c r="V71" s="16">
        <f t="shared" si="10"/>
        <v>55928.02</v>
      </c>
      <c r="W71" s="16">
        <f t="shared" si="11"/>
        <v>55330.99</v>
      </c>
      <c r="X71" s="16">
        <f t="shared" si="12"/>
        <v>46818.53</v>
      </c>
      <c r="Y71" s="16">
        <f t="shared" si="13"/>
        <v>23784.82</v>
      </c>
      <c r="Z71" s="16">
        <f t="shared" si="14"/>
        <v>27540.31</v>
      </c>
      <c r="AA71" s="16">
        <f t="shared" si="15"/>
        <v>30995.599999999999</v>
      </c>
      <c r="AB71" s="16">
        <f t="shared" si="16"/>
        <v>32898.839999999997</v>
      </c>
      <c r="AC71" s="16">
        <f t="shared" si="17"/>
        <v>32547.64</v>
      </c>
      <c r="AD71" s="16">
        <f t="shared" si="18"/>
        <v>27540.31</v>
      </c>
    </row>
    <row r="72" spans="1:30" s="25" customFormat="1" ht="45">
      <c r="A72" s="21">
        <v>61</v>
      </c>
      <c r="B72" s="21" t="s">
        <v>829</v>
      </c>
      <c r="C72" s="22" t="s">
        <v>343</v>
      </c>
      <c r="D72" s="23">
        <v>7.49</v>
      </c>
      <c r="E72" s="21" t="s">
        <v>5</v>
      </c>
      <c r="F72" s="21" t="s">
        <v>5</v>
      </c>
      <c r="G72" s="24">
        <f t="shared" si="24"/>
        <v>0.95</v>
      </c>
      <c r="H72" s="24">
        <f t="shared" si="25"/>
        <v>1.1000000000000001</v>
      </c>
      <c r="I72" s="24">
        <f t="shared" si="23"/>
        <v>1.2</v>
      </c>
      <c r="J72" s="24">
        <f t="shared" si="26"/>
        <v>1.3</v>
      </c>
      <c r="K72" s="24">
        <f t="shared" si="0"/>
        <v>1.1000000000000001</v>
      </c>
      <c r="L72" s="24"/>
      <c r="M72" s="16">
        <f t="shared" si="1"/>
        <v>90891.97</v>
      </c>
      <c r="N72" s="16">
        <f t="shared" si="2"/>
        <v>105243.34</v>
      </c>
      <c r="O72" s="16">
        <f t="shared" si="3"/>
        <v>118447.46</v>
      </c>
      <c r="P72" s="16">
        <f t="shared" si="4"/>
        <v>125720.55</v>
      </c>
      <c r="Q72" s="16">
        <f t="shared" si="5"/>
        <v>124378.49</v>
      </c>
      <c r="R72" s="16">
        <f t="shared" si="6"/>
        <v>105243.34</v>
      </c>
      <c r="S72" s="16">
        <f t="shared" si="7"/>
        <v>77258.179999999993</v>
      </c>
      <c r="T72" s="16">
        <f t="shared" si="8"/>
        <v>89456.84</v>
      </c>
      <c r="U72" s="16">
        <f t="shared" si="9"/>
        <v>100680.34</v>
      </c>
      <c r="V72" s="16">
        <f t="shared" si="10"/>
        <v>106862.47</v>
      </c>
      <c r="W72" s="16">
        <f t="shared" si="11"/>
        <v>105721.72</v>
      </c>
      <c r="X72" s="16">
        <f t="shared" si="12"/>
        <v>89456.84</v>
      </c>
      <c r="Y72" s="16">
        <f t="shared" si="13"/>
        <v>45445.99</v>
      </c>
      <c r="Z72" s="16">
        <f t="shared" si="14"/>
        <v>52621.67</v>
      </c>
      <c r="AA72" s="16">
        <f t="shared" si="15"/>
        <v>59223.73</v>
      </c>
      <c r="AB72" s="16">
        <f t="shared" si="16"/>
        <v>62860.27</v>
      </c>
      <c r="AC72" s="16">
        <f t="shared" si="17"/>
        <v>62189.25</v>
      </c>
      <c r="AD72" s="16">
        <f t="shared" si="18"/>
        <v>52621.67</v>
      </c>
    </row>
    <row r="73" spans="1:30" s="25" customFormat="1" ht="45">
      <c r="A73" s="21">
        <v>62</v>
      </c>
      <c r="B73" s="21" t="s">
        <v>830</v>
      </c>
      <c r="C73" s="22" t="s">
        <v>345</v>
      </c>
      <c r="D73" s="23">
        <v>13.98</v>
      </c>
      <c r="E73" s="21" t="s">
        <v>5</v>
      </c>
      <c r="F73" s="21" t="s">
        <v>5</v>
      </c>
      <c r="G73" s="24">
        <f t="shared" si="24"/>
        <v>0.95</v>
      </c>
      <c r="H73" s="24">
        <f t="shared" si="25"/>
        <v>1.1000000000000001</v>
      </c>
      <c r="I73" s="24">
        <f t="shared" si="23"/>
        <v>1.2</v>
      </c>
      <c r="J73" s="24">
        <f t="shared" si="26"/>
        <v>1.3</v>
      </c>
      <c r="K73" s="24">
        <f t="shared" si="0"/>
        <v>1.1000000000000001</v>
      </c>
      <c r="L73" s="24"/>
      <c r="M73" s="16">
        <f t="shared" si="1"/>
        <v>169648.84</v>
      </c>
      <c r="N73" s="16">
        <f t="shared" si="2"/>
        <v>196435.5</v>
      </c>
      <c r="O73" s="16">
        <f t="shared" si="3"/>
        <v>221080.84</v>
      </c>
      <c r="P73" s="16">
        <f t="shared" si="4"/>
        <v>234655.98</v>
      </c>
      <c r="Q73" s="16">
        <f t="shared" si="5"/>
        <v>232151.04000000001</v>
      </c>
      <c r="R73" s="16">
        <f t="shared" si="6"/>
        <v>196435.5</v>
      </c>
      <c r="S73" s="16">
        <f t="shared" si="7"/>
        <v>144201.51</v>
      </c>
      <c r="T73" s="16">
        <f t="shared" si="8"/>
        <v>166970.17000000001</v>
      </c>
      <c r="U73" s="16">
        <f t="shared" si="9"/>
        <v>187918.71</v>
      </c>
      <c r="V73" s="16">
        <f t="shared" si="10"/>
        <v>199457.58</v>
      </c>
      <c r="W73" s="16">
        <f t="shared" si="11"/>
        <v>197328.39</v>
      </c>
      <c r="X73" s="16">
        <f t="shared" si="12"/>
        <v>166970.17000000001</v>
      </c>
      <c r="Y73" s="16">
        <f t="shared" si="13"/>
        <v>84824.42</v>
      </c>
      <c r="Z73" s="16">
        <f t="shared" si="14"/>
        <v>98217.75</v>
      </c>
      <c r="AA73" s="16">
        <f t="shared" si="15"/>
        <v>110540.42</v>
      </c>
      <c r="AB73" s="16">
        <f t="shared" si="16"/>
        <v>117327.99</v>
      </c>
      <c r="AC73" s="16">
        <f t="shared" si="17"/>
        <v>116075.52</v>
      </c>
      <c r="AD73" s="16">
        <f t="shared" si="18"/>
        <v>98217.75</v>
      </c>
    </row>
    <row r="74" spans="1:30" s="25" customFormat="1" ht="45">
      <c r="A74" s="21">
        <v>63</v>
      </c>
      <c r="B74" s="21" t="s">
        <v>831</v>
      </c>
      <c r="C74" s="22" t="s">
        <v>347</v>
      </c>
      <c r="D74" s="23">
        <v>25.11</v>
      </c>
      <c r="E74" s="21" t="s">
        <v>5</v>
      </c>
      <c r="F74" s="21" t="s">
        <v>5</v>
      </c>
      <c r="G74" s="24">
        <f t="shared" si="24"/>
        <v>0.95</v>
      </c>
      <c r="H74" s="24">
        <f t="shared" si="25"/>
        <v>1.1000000000000001</v>
      </c>
      <c r="I74" s="24">
        <f t="shared" si="23"/>
        <v>1.2</v>
      </c>
      <c r="J74" s="24">
        <f t="shared" si="26"/>
        <v>1.3</v>
      </c>
      <c r="K74" s="24">
        <f t="shared" si="0"/>
        <v>1.1000000000000001</v>
      </c>
      <c r="L74" s="24"/>
      <c r="M74" s="16">
        <f t="shared" si="1"/>
        <v>304712.61</v>
      </c>
      <c r="N74" s="16">
        <f t="shared" si="2"/>
        <v>352825.13</v>
      </c>
      <c r="O74" s="16">
        <f t="shared" si="3"/>
        <v>397091.55</v>
      </c>
      <c r="P74" s="16">
        <f t="shared" si="4"/>
        <v>421474.36</v>
      </c>
      <c r="Q74" s="16">
        <f t="shared" si="5"/>
        <v>416975.15</v>
      </c>
      <c r="R74" s="16">
        <f t="shared" si="6"/>
        <v>352825.13</v>
      </c>
      <c r="S74" s="16">
        <f t="shared" si="7"/>
        <v>259005.72</v>
      </c>
      <c r="T74" s="16">
        <f t="shared" si="8"/>
        <v>299901.36</v>
      </c>
      <c r="U74" s="16">
        <f t="shared" si="9"/>
        <v>337527.82</v>
      </c>
      <c r="V74" s="16">
        <f t="shared" si="10"/>
        <v>358253.21</v>
      </c>
      <c r="W74" s="16">
        <f t="shared" si="11"/>
        <v>354428.88</v>
      </c>
      <c r="X74" s="16">
        <f t="shared" si="12"/>
        <v>299901.36</v>
      </c>
      <c r="Y74" s="16">
        <f t="shared" si="13"/>
        <v>152356.31</v>
      </c>
      <c r="Z74" s="16">
        <f t="shared" si="14"/>
        <v>176412.56</v>
      </c>
      <c r="AA74" s="16">
        <f t="shared" si="15"/>
        <v>198545.77</v>
      </c>
      <c r="AB74" s="16">
        <f t="shared" si="16"/>
        <v>210737.18</v>
      </c>
      <c r="AC74" s="16">
        <f t="shared" si="17"/>
        <v>208487.58</v>
      </c>
      <c r="AD74" s="16">
        <f t="shared" si="18"/>
        <v>176412.56</v>
      </c>
    </row>
    <row r="75" spans="1:30" s="25" customFormat="1" ht="45">
      <c r="A75" s="21">
        <v>64</v>
      </c>
      <c r="B75" s="21" t="s">
        <v>832</v>
      </c>
      <c r="C75" s="22" t="s">
        <v>349</v>
      </c>
      <c r="D75" s="23">
        <v>44.65</v>
      </c>
      <c r="E75" s="21" t="s">
        <v>5</v>
      </c>
      <c r="F75" s="21" t="s">
        <v>5</v>
      </c>
      <c r="G75" s="24">
        <f t="shared" si="24"/>
        <v>0.95</v>
      </c>
      <c r="H75" s="24">
        <f t="shared" si="25"/>
        <v>1.1000000000000001</v>
      </c>
      <c r="I75" s="24">
        <f t="shared" si="23"/>
        <v>1.2</v>
      </c>
      <c r="J75" s="24">
        <f t="shared" si="26"/>
        <v>1.3</v>
      </c>
      <c r="K75" s="24">
        <f t="shared" si="0"/>
        <v>1.1000000000000001</v>
      </c>
      <c r="L75" s="24"/>
      <c r="M75" s="16">
        <f t="shared" si="1"/>
        <v>541832.66</v>
      </c>
      <c r="N75" s="16">
        <f t="shared" si="2"/>
        <v>627385.18999999994</v>
      </c>
      <c r="O75" s="16">
        <f t="shared" si="3"/>
        <v>706098.67</v>
      </c>
      <c r="P75" s="16">
        <f t="shared" si="4"/>
        <v>749455.61</v>
      </c>
      <c r="Q75" s="16">
        <f t="shared" si="5"/>
        <v>741455.22</v>
      </c>
      <c r="R75" s="16">
        <f t="shared" si="6"/>
        <v>627385.18999999994</v>
      </c>
      <c r="S75" s="16">
        <f t="shared" si="7"/>
        <v>460557.76</v>
      </c>
      <c r="T75" s="16">
        <f t="shared" si="8"/>
        <v>533277.41</v>
      </c>
      <c r="U75" s="16">
        <f t="shared" si="9"/>
        <v>600183.87</v>
      </c>
      <c r="V75" s="16">
        <f t="shared" si="10"/>
        <v>637037.27</v>
      </c>
      <c r="W75" s="16">
        <f t="shared" si="11"/>
        <v>630236.93999999994</v>
      </c>
      <c r="X75" s="16">
        <f t="shared" si="12"/>
        <v>533277.41</v>
      </c>
      <c r="Y75" s="16">
        <f t="shared" si="13"/>
        <v>270916.33</v>
      </c>
      <c r="Z75" s="16">
        <f t="shared" si="14"/>
        <v>313692.59000000003</v>
      </c>
      <c r="AA75" s="16">
        <f t="shared" si="15"/>
        <v>353049.34</v>
      </c>
      <c r="AB75" s="16">
        <f t="shared" si="16"/>
        <v>374727.8</v>
      </c>
      <c r="AC75" s="16">
        <f t="shared" si="17"/>
        <v>370727.61</v>
      </c>
      <c r="AD75" s="16">
        <f t="shared" si="18"/>
        <v>313692.59000000003</v>
      </c>
    </row>
    <row r="76" spans="1:30" ht="25.5">
      <c r="A76" s="1">
        <v>65</v>
      </c>
      <c r="B76" s="1" t="s">
        <v>833</v>
      </c>
      <c r="C76" s="9" t="s">
        <v>266</v>
      </c>
      <c r="D76" s="10">
        <v>2.35</v>
      </c>
      <c r="E76" s="1" t="s">
        <v>5</v>
      </c>
      <c r="F76" s="1" t="s">
        <v>5</v>
      </c>
      <c r="G76" s="24">
        <f t="shared" si="24"/>
        <v>0.95</v>
      </c>
      <c r="H76" s="24">
        <f t="shared" si="25"/>
        <v>1.1000000000000001</v>
      </c>
      <c r="I76" s="24">
        <f t="shared" si="23"/>
        <v>1.2</v>
      </c>
      <c r="J76" s="24">
        <f t="shared" si="26"/>
        <v>1.3</v>
      </c>
      <c r="K76" s="24">
        <f t="shared" si="0"/>
        <v>1.1000000000000001</v>
      </c>
      <c r="L76" s="24"/>
      <c r="M76" s="16">
        <f t="shared" si="1"/>
        <v>28517.51</v>
      </c>
      <c r="N76" s="16">
        <f t="shared" si="2"/>
        <v>33020.269999999997</v>
      </c>
      <c r="O76" s="16">
        <f t="shared" si="3"/>
        <v>37163.089999999997</v>
      </c>
      <c r="P76" s="16">
        <f t="shared" si="4"/>
        <v>39445.03</v>
      </c>
      <c r="Q76" s="16">
        <f t="shared" si="5"/>
        <v>39023.96</v>
      </c>
      <c r="R76" s="16">
        <f t="shared" si="6"/>
        <v>33020.269999999997</v>
      </c>
      <c r="S76" s="16">
        <f t="shared" si="7"/>
        <v>24239.88</v>
      </c>
      <c r="T76" s="16">
        <f t="shared" si="8"/>
        <v>28067.23</v>
      </c>
      <c r="U76" s="16">
        <f t="shared" si="9"/>
        <v>31588.62</v>
      </c>
      <c r="V76" s="16">
        <f t="shared" si="10"/>
        <v>33528.28</v>
      </c>
      <c r="W76" s="16">
        <f t="shared" si="11"/>
        <v>33170.370000000003</v>
      </c>
      <c r="X76" s="16">
        <f t="shared" si="12"/>
        <v>28067.23</v>
      </c>
      <c r="Y76" s="16">
        <f t="shared" si="13"/>
        <v>14258.75</v>
      </c>
      <c r="Z76" s="16">
        <f t="shared" si="14"/>
        <v>16510.14</v>
      </c>
      <c r="AA76" s="16">
        <f t="shared" si="15"/>
        <v>18581.54</v>
      </c>
      <c r="AB76" s="16">
        <f t="shared" si="16"/>
        <v>19722.52</v>
      </c>
      <c r="AC76" s="16">
        <f t="shared" si="17"/>
        <v>19511.98</v>
      </c>
      <c r="AD76" s="16">
        <f t="shared" si="18"/>
        <v>16510.14</v>
      </c>
    </row>
    <row r="77" spans="1:30" ht="25.5">
      <c r="A77" s="1">
        <v>66</v>
      </c>
      <c r="B77" s="1" t="s">
        <v>834</v>
      </c>
      <c r="C77" s="9" t="s">
        <v>268</v>
      </c>
      <c r="D77" s="10">
        <v>2.48</v>
      </c>
      <c r="E77" s="1" t="s">
        <v>5</v>
      </c>
      <c r="F77" s="1" t="s">
        <v>5</v>
      </c>
      <c r="G77" s="24">
        <f t="shared" si="24"/>
        <v>0.95</v>
      </c>
      <c r="H77" s="24">
        <f t="shared" si="25"/>
        <v>1.1000000000000001</v>
      </c>
      <c r="I77" s="24">
        <f t="shared" si="23"/>
        <v>1.2</v>
      </c>
      <c r="J77" s="24">
        <f t="shared" si="26"/>
        <v>1.3</v>
      </c>
      <c r="K77" s="24">
        <f t="shared" si="0"/>
        <v>1.1000000000000001</v>
      </c>
      <c r="L77" s="24"/>
      <c r="M77" s="16">
        <f t="shared" ref="M77:M140" si="27">ROUND($E$4*D77*G77*$E$5,2)</f>
        <v>30095.07</v>
      </c>
      <c r="N77" s="16">
        <f t="shared" ref="N77:N140" si="28">ROUND($E$4*D77*H77*$E$5,2)</f>
        <v>34846.93</v>
      </c>
      <c r="O77" s="16">
        <f t="shared" ref="O77:O140" si="29">ROUND($E$4*D77*I77*$E$6,2)</f>
        <v>39218.92</v>
      </c>
      <c r="P77" s="16">
        <f t="shared" ref="P77:P140" si="30">ROUND($E$4*D77*I77*$E$7,2)</f>
        <v>41627.1</v>
      </c>
      <c r="Q77" s="16">
        <f t="shared" ref="Q77:Q140" si="31">ROUND($E$4*D77*J77*$E$5,2)</f>
        <v>41182.730000000003</v>
      </c>
      <c r="R77" s="16">
        <f t="shared" si="6"/>
        <v>34846.93</v>
      </c>
      <c r="S77" s="16">
        <f t="shared" ref="S77:S140" si="32">ROUND($E$4*D77*G77*$E$5*85%,2)</f>
        <v>25580.81</v>
      </c>
      <c r="T77" s="16">
        <f t="shared" ref="T77:T140" si="33">ROUND($E$4*D77*H77*$E$5*85%,2)</f>
        <v>29619.89</v>
      </c>
      <c r="U77" s="16">
        <f t="shared" ref="U77:U140" si="34">ROUND($E$4*D77*I77*$E$6*85%,2)</f>
        <v>33336.080000000002</v>
      </c>
      <c r="V77" s="16">
        <f t="shared" ref="V77:V140" si="35">ROUND($E$4*D77*I77*$E$7*85%,2)</f>
        <v>35383.03</v>
      </c>
      <c r="W77" s="16">
        <f t="shared" ref="W77:W140" si="36">ROUND($E$4*D77*J77*$E$5*85%,2)</f>
        <v>35005.32</v>
      </c>
      <c r="X77" s="16">
        <f t="shared" si="12"/>
        <v>29619.89</v>
      </c>
      <c r="Y77" s="16">
        <f t="shared" ref="Y77:Y140" si="37">ROUND($E$4*D77*G77*$E$5*50%,2)</f>
        <v>15047.54</v>
      </c>
      <c r="Z77" s="16">
        <f t="shared" ref="Z77:Z140" si="38">ROUND($E$4*D77*H77*$E$5*50%,2)</f>
        <v>17423.46</v>
      </c>
      <c r="AA77" s="16">
        <f t="shared" ref="AA77:AA140" si="39">ROUND($E$4*D77*I77*$E$6*50%,2)</f>
        <v>19609.46</v>
      </c>
      <c r="AB77" s="16">
        <f t="shared" ref="AB77:AB140" si="40">ROUND($E$4*D77*I77*$E$7*50%,2)</f>
        <v>20813.55</v>
      </c>
      <c r="AC77" s="16">
        <f t="shared" ref="AC77:AC140" si="41">ROUND($E$4*D77*J77*$E$5*50%,2)</f>
        <v>20591.37</v>
      </c>
      <c r="AD77" s="16">
        <f t="shared" si="18"/>
        <v>17423.46</v>
      </c>
    </row>
    <row r="78" spans="1:30" ht="51">
      <c r="A78" s="1">
        <v>67</v>
      </c>
      <c r="B78" s="1" t="s">
        <v>835</v>
      </c>
      <c r="C78" s="9" t="s">
        <v>297</v>
      </c>
      <c r="D78" s="10">
        <v>0.76</v>
      </c>
      <c r="E78" s="1" t="s">
        <v>5</v>
      </c>
      <c r="F78" s="1" t="s">
        <v>5</v>
      </c>
      <c r="G78" s="24">
        <f t="shared" si="24"/>
        <v>0.95</v>
      </c>
      <c r="H78" s="24">
        <f t="shared" si="25"/>
        <v>1.1000000000000001</v>
      </c>
      <c r="I78" s="24">
        <f t="shared" si="23"/>
        <v>1.2</v>
      </c>
      <c r="J78" s="24">
        <f t="shared" si="26"/>
        <v>1.3</v>
      </c>
      <c r="K78" s="24">
        <f t="shared" ref="K78:K141" si="42">H78</f>
        <v>1.1000000000000001</v>
      </c>
      <c r="L78" s="24"/>
      <c r="M78" s="16">
        <f t="shared" si="27"/>
        <v>9222.68</v>
      </c>
      <c r="N78" s="16">
        <f t="shared" si="28"/>
        <v>10678.9</v>
      </c>
      <c r="O78" s="16">
        <f t="shared" si="29"/>
        <v>12018.7</v>
      </c>
      <c r="P78" s="16">
        <f t="shared" si="30"/>
        <v>12756.69</v>
      </c>
      <c r="Q78" s="16">
        <f t="shared" si="31"/>
        <v>12620.51</v>
      </c>
      <c r="R78" s="16">
        <f t="shared" ref="R78:R141" si="43">ROUND($E$4*D78*K78*$E$5,2)</f>
        <v>10678.9</v>
      </c>
      <c r="S78" s="16">
        <f t="shared" si="32"/>
        <v>7839.28</v>
      </c>
      <c r="T78" s="16">
        <f t="shared" si="33"/>
        <v>9077.06</v>
      </c>
      <c r="U78" s="16">
        <f t="shared" si="34"/>
        <v>10215.9</v>
      </c>
      <c r="V78" s="16">
        <f t="shared" si="35"/>
        <v>10843.19</v>
      </c>
      <c r="W78" s="16">
        <f t="shared" si="36"/>
        <v>10727.44</v>
      </c>
      <c r="X78" s="16">
        <f t="shared" ref="X78:X141" si="44">ROUND($E$4*D78*K78*$E$5*85%,2)</f>
        <v>9077.06</v>
      </c>
      <c r="Y78" s="16">
        <f t="shared" si="37"/>
        <v>4611.34</v>
      </c>
      <c r="Z78" s="16">
        <f t="shared" si="38"/>
        <v>5339.45</v>
      </c>
      <c r="AA78" s="16">
        <f t="shared" si="39"/>
        <v>6009.35</v>
      </c>
      <c r="AB78" s="16">
        <f t="shared" si="40"/>
        <v>6378.35</v>
      </c>
      <c r="AC78" s="16">
        <f t="shared" si="41"/>
        <v>6310.26</v>
      </c>
      <c r="AD78" s="16">
        <f t="shared" ref="AD78:AD141" si="45">ROUND($E$4*D78*K78*$E$5*50%,2)</f>
        <v>5339.45</v>
      </c>
    </row>
    <row r="79" spans="1:30" ht="51">
      <c r="A79" s="1">
        <v>68</v>
      </c>
      <c r="B79" s="1" t="s">
        <v>836</v>
      </c>
      <c r="C79" s="9" t="s">
        <v>299</v>
      </c>
      <c r="D79" s="10">
        <v>1.06</v>
      </c>
      <c r="E79" s="1" t="s">
        <v>5</v>
      </c>
      <c r="F79" s="1" t="s">
        <v>5</v>
      </c>
      <c r="G79" s="24">
        <f t="shared" si="24"/>
        <v>0.95</v>
      </c>
      <c r="H79" s="24">
        <f t="shared" si="25"/>
        <v>1.1000000000000001</v>
      </c>
      <c r="I79" s="24">
        <f t="shared" si="23"/>
        <v>1.2</v>
      </c>
      <c r="J79" s="24">
        <f t="shared" si="26"/>
        <v>1.3</v>
      </c>
      <c r="K79" s="24">
        <f t="shared" si="42"/>
        <v>1.1000000000000001</v>
      </c>
      <c r="L79" s="24"/>
      <c r="M79" s="16">
        <f t="shared" si="27"/>
        <v>12863.22</v>
      </c>
      <c r="N79" s="16">
        <f t="shared" si="28"/>
        <v>14894.25</v>
      </c>
      <c r="O79" s="16">
        <f t="shared" si="29"/>
        <v>16762.919999999998</v>
      </c>
      <c r="P79" s="16">
        <f t="shared" si="30"/>
        <v>17792.23</v>
      </c>
      <c r="Q79" s="16">
        <f t="shared" si="31"/>
        <v>17602.3</v>
      </c>
      <c r="R79" s="16">
        <f t="shared" si="43"/>
        <v>14894.25</v>
      </c>
      <c r="S79" s="16">
        <f t="shared" si="32"/>
        <v>10933.73</v>
      </c>
      <c r="T79" s="16">
        <f t="shared" si="33"/>
        <v>12660.11</v>
      </c>
      <c r="U79" s="16">
        <f t="shared" si="34"/>
        <v>14248.49</v>
      </c>
      <c r="V79" s="16">
        <f t="shared" si="35"/>
        <v>15123.39</v>
      </c>
      <c r="W79" s="16">
        <f t="shared" si="36"/>
        <v>14961.95</v>
      </c>
      <c r="X79" s="16">
        <f t="shared" si="44"/>
        <v>12660.11</v>
      </c>
      <c r="Y79" s="16">
        <f t="shared" si="37"/>
        <v>6431.61</v>
      </c>
      <c r="Z79" s="16">
        <f t="shared" si="38"/>
        <v>7447.13</v>
      </c>
      <c r="AA79" s="16">
        <f t="shared" si="39"/>
        <v>8381.4599999999991</v>
      </c>
      <c r="AB79" s="16">
        <f t="shared" si="40"/>
        <v>8896.11</v>
      </c>
      <c r="AC79" s="16">
        <f t="shared" si="41"/>
        <v>8801.15</v>
      </c>
      <c r="AD79" s="16">
        <f t="shared" si="45"/>
        <v>7447.13</v>
      </c>
    </row>
    <row r="80" spans="1:30" ht="51">
      <c r="A80" s="1">
        <v>69</v>
      </c>
      <c r="B80" s="1" t="s">
        <v>837</v>
      </c>
      <c r="C80" s="9" t="s">
        <v>301</v>
      </c>
      <c r="D80" s="10">
        <v>1.51</v>
      </c>
      <c r="E80" s="1" t="s">
        <v>5</v>
      </c>
      <c r="F80" s="1" t="s">
        <v>5</v>
      </c>
      <c r="G80" s="24">
        <f t="shared" si="24"/>
        <v>0.95</v>
      </c>
      <c r="H80" s="24">
        <f t="shared" si="25"/>
        <v>1.1000000000000001</v>
      </c>
      <c r="I80" s="24">
        <f t="shared" si="23"/>
        <v>1.2</v>
      </c>
      <c r="J80" s="24">
        <f t="shared" si="26"/>
        <v>1.3</v>
      </c>
      <c r="K80" s="24">
        <f t="shared" si="42"/>
        <v>1.1000000000000001</v>
      </c>
      <c r="L80" s="24"/>
      <c r="M80" s="16">
        <f t="shared" si="27"/>
        <v>18324.02</v>
      </c>
      <c r="N80" s="16">
        <f t="shared" si="28"/>
        <v>21217.279999999999</v>
      </c>
      <c r="O80" s="16">
        <f t="shared" si="29"/>
        <v>23879.26</v>
      </c>
      <c r="P80" s="16">
        <f t="shared" si="30"/>
        <v>25345.53</v>
      </c>
      <c r="Q80" s="16">
        <f t="shared" si="31"/>
        <v>25074.97</v>
      </c>
      <c r="R80" s="16">
        <f t="shared" si="43"/>
        <v>21217.279999999999</v>
      </c>
      <c r="S80" s="16">
        <f t="shared" si="32"/>
        <v>15575.41</v>
      </c>
      <c r="T80" s="16">
        <f t="shared" si="33"/>
        <v>18034.689999999999</v>
      </c>
      <c r="U80" s="16">
        <f t="shared" si="34"/>
        <v>20297.37</v>
      </c>
      <c r="V80" s="16">
        <f t="shared" si="35"/>
        <v>21543.7</v>
      </c>
      <c r="W80" s="16">
        <f t="shared" si="36"/>
        <v>21313.72</v>
      </c>
      <c r="X80" s="16">
        <f t="shared" si="44"/>
        <v>18034.689999999999</v>
      </c>
      <c r="Y80" s="16">
        <f t="shared" si="37"/>
        <v>9162.01</v>
      </c>
      <c r="Z80" s="16">
        <f t="shared" si="38"/>
        <v>10608.64</v>
      </c>
      <c r="AA80" s="16">
        <f t="shared" si="39"/>
        <v>11939.63</v>
      </c>
      <c r="AB80" s="16">
        <f t="shared" si="40"/>
        <v>12672.77</v>
      </c>
      <c r="AC80" s="16">
        <f t="shared" si="41"/>
        <v>12537.48</v>
      </c>
      <c r="AD80" s="16">
        <f t="shared" si="45"/>
        <v>10608.64</v>
      </c>
    </row>
    <row r="81" spans="1:30" ht="51">
      <c r="A81" s="1">
        <v>70</v>
      </c>
      <c r="B81" s="1" t="s">
        <v>838</v>
      </c>
      <c r="C81" s="9" t="s">
        <v>303</v>
      </c>
      <c r="D81" s="10">
        <v>2.4</v>
      </c>
      <c r="E81" s="1" t="s">
        <v>5</v>
      </c>
      <c r="F81" s="1" t="s">
        <v>5</v>
      </c>
      <c r="G81" s="24">
        <f t="shared" si="24"/>
        <v>0.95</v>
      </c>
      <c r="H81" s="24">
        <f t="shared" si="25"/>
        <v>1.1000000000000001</v>
      </c>
      <c r="I81" s="24">
        <f t="shared" ref="I81:I112" si="46">$B$166</f>
        <v>1.2</v>
      </c>
      <c r="J81" s="24">
        <f t="shared" si="26"/>
        <v>1.3</v>
      </c>
      <c r="K81" s="24">
        <f t="shared" si="42"/>
        <v>1.1000000000000001</v>
      </c>
      <c r="L81" s="24"/>
      <c r="M81" s="16">
        <f t="shared" si="27"/>
        <v>29124.26</v>
      </c>
      <c r="N81" s="16">
        <f t="shared" si="28"/>
        <v>33722.83</v>
      </c>
      <c r="O81" s="16">
        <f t="shared" si="29"/>
        <v>37953.79</v>
      </c>
      <c r="P81" s="16">
        <f t="shared" si="30"/>
        <v>40284.29</v>
      </c>
      <c r="Q81" s="16">
        <f t="shared" si="31"/>
        <v>39854.26</v>
      </c>
      <c r="R81" s="16">
        <f t="shared" si="43"/>
        <v>33722.83</v>
      </c>
      <c r="S81" s="16">
        <f t="shared" si="32"/>
        <v>24755.62</v>
      </c>
      <c r="T81" s="16">
        <f t="shared" si="33"/>
        <v>28664.41</v>
      </c>
      <c r="U81" s="16">
        <f t="shared" si="34"/>
        <v>32260.720000000001</v>
      </c>
      <c r="V81" s="16">
        <f t="shared" si="35"/>
        <v>34241.64</v>
      </c>
      <c r="W81" s="16">
        <f t="shared" si="36"/>
        <v>33876.120000000003</v>
      </c>
      <c r="X81" s="16">
        <f t="shared" si="44"/>
        <v>28664.41</v>
      </c>
      <c r="Y81" s="16">
        <f t="shared" si="37"/>
        <v>14562.13</v>
      </c>
      <c r="Z81" s="16">
        <f t="shared" si="38"/>
        <v>16861.419999999998</v>
      </c>
      <c r="AA81" s="16">
        <f t="shared" si="39"/>
        <v>18976.900000000001</v>
      </c>
      <c r="AB81" s="16">
        <f t="shared" si="40"/>
        <v>20142.14</v>
      </c>
      <c r="AC81" s="16">
        <f t="shared" si="41"/>
        <v>19927.13</v>
      </c>
      <c r="AD81" s="16">
        <f t="shared" si="45"/>
        <v>16861.419999999998</v>
      </c>
    </row>
    <row r="82" spans="1:30" ht="51">
      <c r="A82" s="1">
        <v>71</v>
      </c>
      <c r="B82" s="1" t="s">
        <v>839</v>
      </c>
      <c r="C82" s="9" t="s">
        <v>305</v>
      </c>
      <c r="D82" s="10">
        <v>4.26</v>
      </c>
      <c r="E82" s="1" t="s">
        <v>5</v>
      </c>
      <c r="F82" s="1" t="s">
        <v>5</v>
      </c>
      <c r="G82" s="24">
        <f t="shared" si="24"/>
        <v>0.95</v>
      </c>
      <c r="H82" s="24">
        <f t="shared" si="25"/>
        <v>1.1000000000000001</v>
      </c>
      <c r="I82" s="24">
        <f t="shared" si="46"/>
        <v>1.2</v>
      </c>
      <c r="J82" s="24">
        <f t="shared" si="26"/>
        <v>1.3</v>
      </c>
      <c r="K82" s="24">
        <f t="shared" si="42"/>
        <v>1.1000000000000001</v>
      </c>
      <c r="L82" s="24"/>
      <c r="M82" s="16">
        <f t="shared" si="27"/>
        <v>51695.57</v>
      </c>
      <c r="N82" s="16">
        <f t="shared" si="28"/>
        <v>59858.03</v>
      </c>
      <c r="O82" s="16">
        <f t="shared" si="29"/>
        <v>67367.98</v>
      </c>
      <c r="P82" s="16">
        <f t="shared" si="30"/>
        <v>71504.61</v>
      </c>
      <c r="Q82" s="16">
        <f t="shared" si="31"/>
        <v>70741.3</v>
      </c>
      <c r="R82" s="16">
        <f t="shared" si="43"/>
        <v>59858.03</v>
      </c>
      <c r="S82" s="16">
        <f t="shared" si="32"/>
        <v>43941.23</v>
      </c>
      <c r="T82" s="16">
        <f t="shared" si="33"/>
        <v>50879.32</v>
      </c>
      <c r="U82" s="16">
        <f t="shared" si="34"/>
        <v>57262.78</v>
      </c>
      <c r="V82" s="16">
        <f t="shared" si="35"/>
        <v>60778.92</v>
      </c>
      <c r="W82" s="16">
        <f t="shared" si="36"/>
        <v>60130.11</v>
      </c>
      <c r="X82" s="16">
        <f t="shared" si="44"/>
        <v>50879.32</v>
      </c>
      <c r="Y82" s="16">
        <f t="shared" si="37"/>
        <v>25847.78</v>
      </c>
      <c r="Z82" s="16">
        <f t="shared" si="38"/>
        <v>29929.01</v>
      </c>
      <c r="AA82" s="16">
        <f t="shared" si="39"/>
        <v>33683.99</v>
      </c>
      <c r="AB82" s="16">
        <f t="shared" si="40"/>
        <v>35752.31</v>
      </c>
      <c r="AC82" s="16">
        <f t="shared" si="41"/>
        <v>35370.65</v>
      </c>
      <c r="AD82" s="16">
        <f t="shared" si="45"/>
        <v>29929.01</v>
      </c>
    </row>
    <row r="83" spans="1:30" s="20" customFormat="1" ht="56.25" customHeight="1">
      <c r="A83" s="17">
        <v>72</v>
      </c>
      <c r="B83" s="17" t="s">
        <v>840</v>
      </c>
      <c r="C83" s="18" t="s">
        <v>307</v>
      </c>
      <c r="D83" s="19">
        <v>7.09</v>
      </c>
      <c r="E83" s="17" t="s">
        <v>5</v>
      </c>
      <c r="F83" s="17" t="s">
        <v>5</v>
      </c>
      <c r="G83" s="24">
        <f t="shared" si="24"/>
        <v>0.95</v>
      </c>
      <c r="H83" s="24">
        <f t="shared" si="25"/>
        <v>1.1000000000000001</v>
      </c>
      <c r="I83" s="24">
        <f t="shared" si="46"/>
        <v>1.2</v>
      </c>
      <c r="J83" s="24">
        <f t="shared" si="26"/>
        <v>1.3</v>
      </c>
      <c r="K83" s="24">
        <f t="shared" si="42"/>
        <v>1.1000000000000001</v>
      </c>
      <c r="L83" s="24"/>
      <c r="M83" s="16">
        <f t="shared" si="27"/>
        <v>86037.93</v>
      </c>
      <c r="N83" s="16">
        <f t="shared" si="28"/>
        <v>99622.87</v>
      </c>
      <c r="O83" s="16">
        <f t="shared" si="29"/>
        <v>112121.83</v>
      </c>
      <c r="P83" s="16">
        <f t="shared" si="30"/>
        <v>119006.5</v>
      </c>
      <c r="Q83" s="16">
        <f t="shared" si="31"/>
        <v>117736.11</v>
      </c>
      <c r="R83" s="16">
        <f t="shared" si="43"/>
        <v>99622.87</v>
      </c>
      <c r="S83" s="16">
        <f t="shared" si="32"/>
        <v>73132.240000000005</v>
      </c>
      <c r="T83" s="16">
        <f t="shared" si="33"/>
        <v>84679.44</v>
      </c>
      <c r="U83" s="16">
        <f t="shared" si="34"/>
        <v>95303.55</v>
      </c>
      <c r="V83" s="16">
        <f t="shared" si="35"/>
        <v>101155.53</v>
      </c>
      <c r="W83" s="16">
        <f t="shared" si="36"/>
        <v>100075.7</v>
      </c>
      <c r="X83" s="16">
        <f t="shared" si="44"/>
        <v>84679.44</v>
      </c>
      <c r="Y83" s="16">
        <f t="shared" si="37"/>
        <v>43018.96</v>
      </c>
      <c r="Z83" s="16">
        <f t="shared" si="38"/>
        <v>49811.43</v>
      </c>
      <c r="AA83" s="16">
        <f t="shared" si="39"/>
        <v>56060.91</v>
      </c>
      <c r="AB83" s="16">
        <f t="shared" si="40"/>
        <v>59503.25</v>
      </c>
      <c r="AC83" s="16">
        <f t="shared" si="41"/>
        <v>58868.06</v>
      </c>
      <c r="AD83" s="16">
        <f t="shared" si="45"/>
        <v>49811.43</v>
      </c>
    </row>
    <row r="84" spans="1:30" s="20" customFormat="1" ht="56.25" customHeight="1">
      <c r="A84" s="17">
        <v>73</v>
      </c>
      <c r="B84" s="17" t="s">
        <v>841</v>
      </c>
      <c r="C84" s="18" t="s">
        <v>309</v>
      </c>
      <c r="D84" s="19">
        <v>9.4600000000000009</v>
      </c>
      <c r="E84" s="17" t="s">
        <v>5</v>
      </c>
      <c r="F84" s="17" t="s">
        <v>5</v>
      </c>
      <c r="G84" s="24">
        <f t="shared" si="24"/>
        <v>0.95</v>
      </c>
      <c r="H84" s="24">
        <f t="shared" si="25"/>
        <v>1.1000000000000001</v>
      </c>
      <c r="I84" s="24">
        <f t="shared" si="46"/>
        <v>1.2</v>
      </c>
      <c r="J84" s="24">
        <f t="shared" si="26"/>
        <v>1.3</v>
      </c>
      <c r="K84" s="24">
        <f t="shared" si="42"/>
        <v>1.1000000000000001</v>
      </c>
      <c r="L84" s="24"/>
      <c r="M84" s="16">
        <f t="shared" si="27"/>
        <v>114798.14</v>
      </c>
      <c r="N84" s="16">
        <f t="shared" si="28"/>
        <v>132924.16</v>
      </c>
      <c r="O84" s="16">
        <f t="shared" si="29"/>
        <v>149601.20000000001</v>
      </c>
      <c r="P84" s="16">
        <f t="shared" si="30"/>
        <v>158787.24</v>
      </c>
      <c r="Q84" s="16">
        <f t="shared" si="31"/>
        <v>157092.19</v>
      </c>
      <c r="R84" s="16">
        <f t="shared" si="43"/>
        <v>132924.16</v>
      </c>
      <c r="S84" s="16">
        <f t="shared" si="32"/>
        <v>97578.42</v>
      </c>
      <c r="T84" s="16">
        <f t="shared" si="33"/>
        <v>112985.54</v>
      </c>
      <c r="U84" s="16">
        <f t="shared" si="34"/>
        <v>127161.02</v>
      </c>
      <c r="V84" s="16">
        <f t="shared" si="35"/>
        <v>134969.15</v>
      </c>
      <c r="W84" s="16">
        <f t="shared" si="36"/>
        <v>133528.35999999999</v>
      </c>
      <c r="X84" s="16">
        <f t="shared" si="44"/>
        <v>112985.54</v>
      </c>
      <c r="Y84" s="16">
        <f t="shared" si="37"/>
        <v>57399.07</v>
      </c>
      <c r="Z84" s="16">
        <f t="shared" si="38"/>
        <v>66462.080000000002</v>
      </c>
      <c r="AA84" s="16">
        <f t="shared" si="39"/>
        <v>74800.600000000006</v>
      </c>
      <c r="AB84" s="16">
        <f t="shared" si="40"/>
        <v>79393.62</v>
      </c>
      <c r="AC84" s="16">
        <f t="shared" si="41"/>
        <v>78546.100000000006</v>
      </c>
      <c r="AD84" s="16">
        <f t="shared" si="45"/>
        <v>66462.080000000002</v>
      </c>
    </row>
    <row r="85" spans="1:30" s="20" customFormat="1" ht="56.25" customHeight="1">
      <c r="A85" s="17">
        <v>74</v>
      </c>
      <c r="B85" s="17" t="s">
        <v>842</v>
      </c>
      <c r="C85" s="18" t="s">
        <v>311</v>
      </c>
      <c r="D85" s="19">
        <v>14.57</v>
      </c>
      <c r="E85" s="17" t="s">
        <v>5</v>
      </c>
      <c r="F85" s="17" t="s">
        <v>5</v>
      </c>
      <c r="G85" s="24">
        <f t="shared" si="24"/>
        <v>0.95</v>
      </c>
      <c r="H85" s="24">
        <f t="shared" si="25"/>
        <v>1.1000000000000001</v>
      </c>
      <c r="I85" s="24">
        <f t="shared" si="46"/>
        <v>1.2</v>
      </c>
      <c r="J85" s="24">
        <f t="shared" si="26"/>
        <v>1.3</v>
      </c>
      <c r="K85" s="24">
        <f t="shared" si="42"/>
        <v>1.1000000000000001</v>
      </c>
      <c r="L85" s="24"/>
      <c r="M85" s="16">
        <f t="shared" si="27"/>
        <v>176808.55</v>
      </c>
      <c r="N85" s="16">
        <f t="shared" si="28"/>
        <v>204725.69</v>
      </c>
      <c r="O85" s="16">
        <f t="shared" si="29"/>
        <v>230411.15</v>
      </c>
      <c r="P85" s="16">
        <f t="shared" si="30"/>
        <v>244559.2</v>
      </c>
      <c r="Q85" s="16">
        <f t="shared" si="31"/>
        <v>241948.55</v>
      </c>
      <c r="R85" s="16">
        <f t="shared" si="43"/>
        <v>204725.69</v>
      </c>
      <c r="S85" s="16">
        <f t="shared" si="32"/>
        <v>150287.26999999999</v>
      </c>
      <c r="T85" s="16">
        <f t="shared" si="33"/>
        <v>174016.84</v>
      </c>
      <c r="U85" s="16">
        <f t="shared" si="34"/>
        <v>195849.47</v>
      </c>
      <c r="V85" s="16">
        <f t="shared" si="35"/>
        <v>207875.32</v>
      </c>
      <c r="W85" s="16">
        <f t="shared" si="36"/>
        <v>205656.26</v>
      </c>
      <c r="X85" s="16">
        <f t="shared" si="44"/>
        <v>174016.84</v>
      </c>
      <c r="Y85" s="16">
        <f t="shared" si="37"/>
        <v>88404.28</v>
      </c>
      <c r="Z85" s="16">
        <f t="shared" si="38"/>
        <v>102362.85</v>
      </c>
      <c r="AA85" s="16">
        <f t="shared" si="39"/>
        <v>115205.57</v>
      </c>
      <c r="AB85" s="16">
        <f t="shared" si="40"/>
        <v>122279.6</v>
      </c>
      <c r="AC85" s="16">
        <f t="shared" si="41"/>
        <v>120974.27</v>
      </c>
      <c r="AD85" s="16">
        <f t="shared" si="45"/>
        <v>102362.85</v>
      </c>
    </row>
    <row r="86" spans="1:30" s="20" customFormat="1" ht="56.25" customHeight="1">
      <c r="A86" s="17">
        <v>75</v>
      </c>
      <c r="B86" s="17" t="s">
        <v>843</v>
      </c>
      <c r="C86" s="18" t="s">
        <v>313</v>
      </c>
      <c r="D86" s="19">
        <v>20.010000000000002</v>
      </c>
      <c r="E86" s="17" t="s">
        <v>5</v>
      </c>
      <c r="F86" s="17" t="s">
        <v>5</v>
      </c>
      <c r="G86" s="24">
        <f t="shared" si="24"/>
        <v>0.95</v>
      </c>
      <c r="H86" s="24">
        <f t="shared" si="25"/>
        <v>1.1000000000000001</v>
      </c>
      <c r="I86" s="24">
        <f t="shared" si="46"/>
        <v>1.2</v>
      </c>
      <c r="J86" s="24">
        <f t="shared" si="26"/>
        <v>1.3</v>
      </c>
      <c r="K86" s="24">
        <f t="shared" si="42"/>
        <v>1.1000000000000001</v>
      </c>
      <c r="L86" s="24"/>
      <c r="M86" s="16">
        <f t="shared" si="27"/>
        <v>242823.55</v>
      </c>
      <c r="N86" s="16">
        <f t="shared" si="28"/>
        <v>281164.11</v>
      </c>
      <c r="O86" s="16">
        <f t="shared" si="29"/>
        <v>316439.74</v>
      </c>
      <c r="P86" s="16">
        <f t="shared" si="30"/>
        <v>335870.25</v>
      </c>
      <c r="Q86" s="16">
        <f t="shared" si="31"/>
        <v>332284.86</v>
      </c>
      <c r="R86" s="16">
        <f t="shared" si="43"/>
        <v>281164.11</v>
      </c>
      <c r="S86" s="16">
        <f t="shared" si="32"/>
        <v>206400.02</v>
      </c>
      <c r="T86" s="16">
        <f t="shared" si="33"/>
        <v>238989.5</v>
      </c>
      <c r="U86" s="16">
        <f t="shared" si="34"/>
        <v>268973.78000000003</v>
      </c>
      <c r="V86" s="16">
        <f t="shared" si="35"/>
        <v>285489.71000000002</v>
      </c>
      <c r="W86" s="16">
        <f t="shared" si="36"/>
        <v>282442.13</v>
      </c>
      <c r="X86" s="16">
        <f t="shared" si="44"/>
        <v>238989.5</v>
      </c>
      <c r="Y86" s="16">
        <f t="shared" si="37"/>
        <v>121411.78</v>
      </c>
      <c r="Z86" s="16">
        <f t="shared" si="38"/>
        <v>140582.06</v>
      </c>
      <c r="AA86" s="16">
        <f t="shared" si="39"/>
        <v>158219.87</v>
      </c>
      <c r="AB86" s="16">
        <f t="shared" si="40"/>
        <v>167935.13</v>
      </c>
      <c r="AC86" s="16">
        <f t="shared" si="41"/>
        <v>166142.43</v>
      </c>
      <c r="AD86" s="16">
        <f t="shared" si="45"/>
        <v>140582.06</v>
      </c>
    </row>
    <row r="87" spans="1:30" s="20" customFormat="1" ht="56.25" customHeight="1">
      <c r="A87" s="17">
        <v>76</v>
      </c>
      <c r="B87" s="17" t="s">
        <v>844</v>
      </c>
      <c r="C87" s="18" t="s">
        <v>315</v>
      </c>
      <c r="D87" s="19">
        <v>38.1</v>
      </c>
      <c r="E87" s="17" t="s">
        <v>5</v>
      </c>
      <c r="F87" s="17" t="s">
        <v>5</v>
      </c>
      <c r="G87" s="24">
        <f t="shared" si="24"/>
        <v>0.95</v>
      </c>
      <c r="H87" s="24">
        <f t="shared" si="25"/>
        <v>1.1000000000000001</v>
      </c>
      <c r="I87" s="24">
        <f t="shared" si="46"/>
        <v>1.2</v>
      </c>
      <c r="J87" s="24">
        <f t="shared" si="26"/>
        <v>1.3</v>
      </c>
      <c r="K87" s="24">
        <f t="shared" si="42"/>
        <v>1.1000000000000001</v>
      </c>
      <c r="L87" s="24"/>
      <c r="M87" s="16">
        <f t="shared" si="27"/>
        <v>462347.69</v>
      </c>
      <c r="N87" s="16">
        <f t="shared" si="28"/>
        <v>535349.96</v>
      </c>
      <c r="O87" s="16">
        <f t="shared" si="29"/>
        <v>602516.44999999995</v>
      </c>
      <c r="P87" s="16">
        <f t="shared" si="30"/>
        <v>639513.06999999995</v>
      </c>
      <c r="Q87" s="16">
        <f t="shared" si="31"/>
        <v>632686.31000000006</v>
      </c>
      <c r="R87" s="16">
        <f t="shared" si="43"/>
        <v>535349.96</v>
      </c>
      <c r="S87" s="16">
        <f t="shared" si="32"/>
        <v>392995.54</v>
      </c>
      <c r="T87" s="16">
        <f t="shared" si="33"/>
        <v>455047.46</v>
      </c>
      <c r="U87" s="16">
        <f t="shared" si="34"/>
        <v>512138.98</v>
      </c>
      <c r="V87" s="16">
        <f t="shared" si="35"/>
        <v>543586.11</v>
      </c>
      <c r="W87" s="16">
        <f t="shared" si="36"/>
        <v>537783.37</v>
      </c>
      <c r="X87" s="16">
        <f t="shared" si="44"/>
        <v>455047.46</v>
      </c>
      <c r="Y87" s="16">
        <f t="shared" si="37"/>
        <v>231173.85</v>
      </c>
      <c r="Z87" s="16">
        <f t="shared" si="38"/>
        <v>267674.98</v>
      </c>
      <c r="AA87" s="16">
        <f t="shared" si="39"/>
        <v>301258.21999999997</v>
      </c>
      <c r="AB87" s="16">
        <f t="shared" si="40"/>
        <v>319756.53999999998</v>
      </c>
      <c r="AC87" s="16">
        <f t="shared" si="41"/>
        <v>316343.15999999997</v>
      </c>
      <c r="AD87" s="16">
        <f t="shared" si="45"/>
        <v>267674.98</v>
      </c>
    </row>
    <row r="88" spans="1:30" ht="63.75">
      <c r="A88" s="1">
        <v>77</v>
      </c>
      <c r="B88" s="1" t="s">
        <v>845</v>
      </c>
      <c r="C88" s="9" t="s">
        <v>319</v>
      </c>
      <c r="D88" s="10">
        <v>2.4</v>
      </c>
      <c r="E88" s="1" t="s">
        <v>38</v>
      </c>
      <c r="F88" s="1" t="s">
        <v>5</v>
      </c>
      <c r="G88" s="24">
        <v>1</v>
      </c>
      <c r="H88" s="24">
        <v>1</v>
      </c>
      <c r="I88" s="24">
        <f t="shared" si="46"/>
        <v>1.2</v>
      </c>
      <c r="J88" s="24">
        <v>1</v>
      </c>
      <c r="K88" s="24">
        <f t="shared" si="42"/>
        <v>1</v>
      </c>
      <c r="L88" s="24"/>
      <c r="M88" s="16">
        <f t="shared" si="27"/>
        <v>30657.119999999999</v>
      </c>
      <c r="N88" s="16">
        <f t="shared" si="28"/>
        <v>30657.119999999999</v>
      </c>
      <c r="O88" s="16">
        <f t="shared" si="29"/>
        <v>37953.79</v>
      </c>
      <c r="P88" s="16">
        <f t="shared" si="30"/>
        <v>40284.29</v>
      </c>
      <c r="Q88" s="16">
        <f t="shared" si="31"/>
        <v>30657.119999999999</v>
      </c>
      <c r="R88" s="16">
        <f t="shared" si="43"/>
        <v>30657.119999999999</v>
      </c>
      <c r="S88" s="16">
        <f t="shared" si="32"/>
        <v>26058.55</v>
      </c>
      <c r="T88" s="16">
        <f t="shared" si="33"/>
        <v>26058.55</v>
      </c>
      <c r="U88" s="16">
        <f t="shared" si="34"/>
        <v>32260.720000000001</v>
      </c>
      <c r="V88" s="16">
        <f t="shared" si="35"/>
        <v>34241.64</v>
      </c>
      <c r="W88" s="16">
        <f t="shared" si="36"/>
        <v>26058.55</v>
      </c>
      <c r="X88" s="16">
        <f t="shared" si="44"/>
        <v>26058.55</v>
      </c>
      <c r="Y88" s="16">
        <f t="shared" si="37"/>
        <v>15328.56</v>
      </c>
      <c r="Z88" s="16">
        <f t="shared" si="38"/>
        <v>15328.56</v>
      </c>
      <c r="AA88" s="16">
        <f t="shared" si="39"/>
        <v>18976.900000000001</v>
      </c>
      <c r="AB88" s="16">
        <f t="shared" si="40"/>
        <v>20142.14</v>
      </c>
      <c r="AC88" s="16">
        <f t="shared" si="41"/>
        <v>15328.56</v>
      </c>
      <c r="AD88" s="16">
        <f t="shared" si="45"/>
        <v>15328.56</v>
      </c>
    </row>
    <row r="89" spans="1:30" ht="63.75">
      <c r="A89" s="1">
        <v>78</v>
      </c>
      <c r="B89" s="1" t="s">
        <v>846</v>
      </c>
      <c r="C89" s="9" t="s">
        <v>847</v>
      </c>
      <c r="D89" s="10">
        <v>2.65</v>
      </c>
      <c r="E89" s="1" t="s">
        <v>38</v>
      </c>
      <c r="F89" s="1" t="s">
        <v>5</v>
      </c>
      <c r="G89" s="24">
        <v>1</v>
      </c>
      <c r="H89" s="24">
        <v>1</v>
      </c>
      <c r="I89" s="24">
        <f t="shared" si="46"/>
        <v>1.2</v>
      </c>
      <c r="J89" s="24">
        <v>1</v>
      </c>
      <c r="K89" s="24">
        <f t="shared" si="42"/>
        <v>1</v>
      </c>
      <c r="L89" s="24"/>
      <c r="M89" s="16">
        <f t="shared" si="27"/>
        <v>33850.57</v>
      </c>
      <c r="N89" s="16">
        <f t="shared" si="28"/>
        <v>33850.57</v>
      </c>
      <c r="O89" s="16">
        <f t="shared" si="29"/>
        <v>41907.31</v>
      </c>
      <c r="P89" s="16">
        <f t="shared" si="30"/>
        <v>44480.57</v>
      </c>
      <c r="Q89" s="16">
        <f t="shared" si="31"/>
        <v>33850.57</v>
      </c>
      <c r="R89" s="16">
        <f t="shared" si="43"/>
        <v>33850.57</v>
      </c>
      <c r="S89" s="16">
        <f t="shared" si="32"/>
        <v>28772.98</v>
      </c>
      <c r="T89" s="16">
        <f t="shared" si="33"/>
        <v>28772.98</v>
      </c>
      <c r="U89" s="16">
        <f t="shared" si="34"/>
        <v>35621.22</v>
      </c>
      <c r="V89" s="16">
        <f t="shared" si="35"/>
        <v>37808.480000000003</v>
      </c>
      <c r="W89" s="16">
        <f t="shared" si="36"/>
        <v>28772.98</v>
      </c>
      <c r="X89" s="16">
        <f t="shared" si="44"/>
        <v>28772.98</v>
      </c>
      <c r="Y89" s="16">
        <f t="shared" si="37"/>
        <v>16925.29</v>
      </c>
      <c r="Z89" s="16">
        <f t="shared" si="38"/>
        <v>16925.29</v>
      </c>
      <c r="AA89" s="16">
        <f t="shared" si="39"/>
        <v>20953.66</v>
      </c>
      <c r="AB89" s="16">
        <f t="shared" si="40"/>
        <v>22240.28</v>
      </c>
      <c r="AC89" s="16">
        <f t="shared" si="41"/>
        <v>16925.29</v>
      </c>
      <c r="AD89" s="16">
        <f t="shared" si="45"/>
        <v>16925.29</v>
      </c>
    </row>
    <row r="90" spans="1:30" ht="27" customHeight="1">
      <c r="A90" s="1">
        <v>79</v>
      </c>
      <c r="B90" s="1" t="s">
        <v>848</v>
      </c>
      <c r="C90" s="9" t="s">
        <v>849</v>
      </c>
      <c r="D90" s="10">
        <v>0.74</v>
      </c>
      <c r="E90" s="1" t="s">
        <v>38</v>
      </c>
      <c r="F90" s="1" t="s">
        <v>5</v>
      </c>
      <c r="G90" s="24">
        <v>1</v>
      </c>
      <c r="H90" s="24">
        <v>1</v>
      </c>
      <c r="I90" s="24">
        <f t="shared" si="46"/>
        <v>1.2</v>
      </c>
      <c r="J90" s="24">
        <v>1</v>
      </c>
      <c r="K90" s="24">
        <f t="shared" si="42"/>
        <v>1</v>
      </c>
      <c r="L90" s="24"/>
      <c r="M90" s="16">
        <f t="shared" si="27"/>
        <v>9452.61</v>
      </c>
      <c r="N90" s="16">
        <f t="shared" si="28"/>
        <v>9452.61</v>
      </c>
      <c r="O90" s="16">
        <f t="shared" si="29"/>
        <v>11702.42</v>
      </c>
      <c r="P90" s="16">
        <f t="shared" si="30"/>
        <v>12420.99</v>
      </c>
      <c r="Q90" s="16">
        <f t="shared" si="31"/>
        <v>9452.61</v>
      </c>
      <c r="R90" s="16">
        <f t="shared" si="43"/>
        <v>9452.61</v>
      </c>
      <c r="S90" s="16">
        <f t="shared" si="32"/>
        <v>8034.72</v>
      </c>
      <c r="T90" s="16">
        <f t="shared" si="33"/>
        <v>8034.72</v>
      </c>
      <c r="U90" s="16">
        <f t="shared" si="34"/>
        <v>9947.06</v>
      </c>
      <c r="V90" s="16">
        <f t="shared" si="35"/>
        <v>10557.84</v>
      </c>
      <c r="W90" s="16">
        <f t="shared" si="36"/>
        <v>8034.72</v>
      </c>
      <c r="X90" s="16">
        <f t="shared" si="44"/>
        <v>8034.72</v>
      </c>
      <c r="Y90" s="16">
        <f t="shared" si="37"/>
        <v>4726.3100000000004</v>
      </c>
      <c r="Z90" s="16">
        <f t="shared" si="38"/>
        <v>4726.3100000000004</v>
      </c>
      <c r="AA90" s="16">
        <f t="shared" si="39"/>
        <v>5851.21</v>
      </c>
      <c r="AB90" s="16">
        <f t="shared" si="40"/>
        <v>6210.49</v>
      </c>
      <c r="AC90" s="16">
        <f t="shared" si="41"/>
        <v>4726.3100000000004</v>
      </c>
      <c r="AD90" s="16">
        <f t="shared" si="45"/>
        <v>4726.3100000000004</v>
      </c>
    </row>
    <row r="91" spans="1:30" ht="38.25">
      <c r="A91" s="1">
        <v>80</v>
      </c>
      <c r="B91" s="1" t="s">
        <v>850</v>
      </c>
      <c r="C91" s="9" t="s">
        <v>363</v>
      </c>
      <c r="D91" s="10">
        <v>1.1200000000000001</v>
      </c>
      <c r="E91" s="1" t="s">
        <v>38</v>
      </c>
      <c r="F91" s="1" t="s">
        <v>5</v>
      </c>
      <c r="G91" s="24">
        <v>1</v>
      </c>
      <c r="H91" s="24">
        <v>1</v>
      </c>
      <c r="I91" s="24">
        <f t="shared" si="46"/>
        <v>1.2</v>
      </c>
      <c r="J91" s="24">
        <v>1</v>
      </c>
      <c r="K91" s="24">
        <f t="shared" si="42"/>
        <v>1</v>
      </c>
      <c r="L91" s="24"/>
      <c r="M91" s="16">
        <f t="shared" si="27"/>
        <v>14306.66</v>
      </c>
      <c r="N91" s="16">
        <f t="shared" si="28"/>
        <v>14306.66</v>
      </c>
      <c r="O91" s="16">
        <f t="shared" si="29"/>
        <v>17711.77</v>
      </c>
      <c r="P91" s="16">
        <f t="shared" si="30"/>
        <v>18799.330000000002</v>
      </c>
      <c r="Q91" s="16">
        <f t="shared" si="31"/>
        <v>14306.66</v>
      </c>
      <c r="R91" s="16">
        <f t="shared" si="43"/>
        <v>14306.66</v>
      </c>
      <c r="S91" s="16">
        <f t="shared" si="32"/>
        <v>12160.66</v>
      </c>
      <c r="T91" s="16">
        <f t="shared" si="33"/>
        <v>12160.66</v>
      </c>
      <c r="U91" s="16">
        <f t="shared" si="34"/>
        <v>15055</v>
      </c>
      <c r="V91" s="16">
        <f t="shared" si="35"/>
        <v>15979.43</v>
      </c>
      <c r="W91" s="16">
        <f t="shared" si="36"/>
        <v>12160.66</v>
      </c>
      <c r="X91" s="16">
        <f t="shared" si="44"/>
        <v>12160.66</v>
      </c>
      <c r="Y91" s="16">
        <f t="shared" si="37"/>
        <v>7153.33</v>
      </c>
      <c r="Z91" s="16">
        <f t="shared" si="38"/>
        <v>7153.33</v>
      </c>
      <c r="AA91" s="16">
        <f t="shared" si="39"/>
        <v>8855.8799999999992</v>
      </c>
      <c r="AB91" s="16">
        <f t="shared" si="40"/>
        <v>9399.67</v>
      </c>
      <c r="AC91" s="16">
        <f t="shared" si="41"/>
        <v>7153.33</v>
      </c>
      <c r="AD91" s="16">
        <f t="shared" si="45"/>
        <v>7153.33</v>
      </c>
    </row>
    <row r="92" spans="1:30" ht="38.25">
      <c r="A92" s="1">
        <v>81</v>
      </c>
      <c r="B92" s="1" t="s">
        <v>851</v>
      </c>
      <c r="C92" s="9" t="s">
        <v>365</v>
      </c>
      <c r="D92" s="10">
        <v>1.66</v>
      </c>
      <c r="E92" s="1" t="s">
        <v>38</v>
      </c>
      <c r="F92" s="1" t="s">
        <v>5</v>
      </c>
      <c r="G92" s="24">
        <v>1</v>
      </c>
      <c r="H92" s="24">
        <v>1</v>
      </c>
      <c r="I92" s="24">
        <f t="shared" si="46"/>
        <v>1.2</v>
      </c>
      <c r="J92" s="24">
        <v>1</v>
      </c>
      <c r="K92" s="24">
        <f t="shared" si="42"/>
        <v>1</v>
      </c>
      <c r="L92" s="24"/>
      <c r="M92" s="16">
        <f t="shared" si="27"/>
        <v>21204.51</v>
      </c>
      <c r="N92" s="16">
        <f t="shared" si="28"/>
        <v>21204.51</v>
      </c>
      <c r="O92" s="16">
        <f t="shared" si="29"/>
        <v>26251.37</v>
      </c>
      <c r="P92" s="16">
        <f t="shared" si="30"/>
        <v>27863.3</v>
      </c>
      <c r="Q92" s="16">
        <f t="shared" si="31"/>
        <v>21204.51</v>
      </c>
      <c r="R92" s="16">
        <f t="shared" si="43"/>
        <v>21204.51</v>
      </c>
      <c r="S92" s="16">
        <f t="shared" si="32"/>
        <v>18023.830000000002</v>
      </c>
      <c r="T92" s="16">
        <f t="shared" si="33"/>
        <v>18023.830000000002</v>
      </c>
      <c r="U92" s="16">
        <f t="shared" si="34"/>
        <v>22313.67</v>
      </c>
      <c r="V92" s="16">
        <f t="shared" si="35"/>
        <v>23683.8</v>
      </c>
      <c r="W92" s="16">
        <f t="shared" si="36"/>
        <v>18023.830000000002</v>
      </c>
      <c r="X92" s="16">
        <f t="shared" si="44"/>
        <v>18023.830000000002</v>
      </c>
      <c r="Y92" s="16">
        <f t="shared" si="37"/>
        <v>10602.25</v>
      </c>
      <c r="Z92" s="16">
        <f t="shared" si="38"/>
        <v>10602.25</v>
      </c>
      <c r="AA92" s="16">
        <f t="shared" si="39"/>
        <v>13125.69</v>
      </c>
      <c r="AB92" s="16">
        <f t="shared" si="40"/>
        <v>13931.65</v>
      </c>
      <c r="AC92" s="16">
        <f t="shared" si="41"/>
        <v>10602.25</v>
      </c>
      <c r="AD92" s="16">
        <f t="shared" si="45"/>
        <v>10602.25</v>
      </c>
    </row>
    <row r="93" spans="1:30" ht="38.25">
      <c r="A93" s="1">
        <v>82</v>
      </c>
      <c r="B93" s="1" t="s">
        <v>852</v>
      </c>
      <c r="C93" s="9" t="s">
        <v>367</v>
      </c>
      <c r="D93" s="10">
        <v>2</v>
      </c>
      <c r="E93" s="1" t="s">
        <v>38</v>
      </c>
      <c r="F93" s="1" t="s">
        <v>5</v>
      </c>
      <c r="G93" s="24">
        <v>1</v>
      </c>
      <c r="H93" s="24">
        <v>1</v>
      </c>
      <c r="I93" s="24">
        <f t="shared" si="46"/>
        <v>1.2</v>
      </c>
      <c r="J93" s="24">
        <v>1</v>
      </c>
      <c r="K93" s="24">
        <f t="shared" si="42"/>
        <v>1</v>
      </c>
      <c r="L93" s="24"/>
      <c r="M93" s="16">
        <f t="shared" si="27"/>
        <v>25547.599999999999</v>
      </c>
      <c r="N93" s="16">
        <f t="shared" si="28"/>
        <v>25547.599999999999</v>
      </c>
      <c r="O93" s="16">
        <f t="shared" si="29"/>
        <v>31628.16</v>
      </c>
      <c r="P93" s="16">
        <f t="shared" si="30"/>
        <v>33570.239999999998</v>
      </c>
      <c r="Q93" s="16">
        <f t="shared" si="31"/>
        <v>25547.599999999999</v>
      </c>
      <c r="R93" s="16">
        <f t="shared" si="43"/>
        <v>25547.599999999999</v>
      </c>
      <c r="S93" s="16">
        <f t="shared" si="32"/>
        <v>21715.46</v>
      </c>
      <c r="T93" s="16">
        <f t="shared" si="33"/>
        <v>21715.46</v>
      </c>
      <c r="U93" s="16">
        <f t="shared" si="34"/>
        <v>26883.94</v>
      </c>
      <c r="V93" s="16">
        <f t="shared" si="35"/>
        <v>28534.7</v>
      </c>
      <c r="W93" s="16">
        <f t="shared" si="36"/>
        <v>21715.46</v>
      </c>
      <c r="X93" s="16">
        <f t="shared" si="44"/>
        <v>21715.46</v>
      </c>
      <c r="Y93" s="16">
        <f t="shared" si="37"/>
        <v>12773.8</v>
      </c>
      <c r="Z93" s="16">
        <f t="shared" si="38"/>
        <v>12773.8</v>
      </c>
      <c r="AA93" s="16">
        <f t="shared" si="39"/>
        <v>15814.08</v>
      </c>
      <c r="AB93" s="16">
        <f t="shared" si="40"/>
        <v>16785.12</v>
      </c>
      <c r="AC93" s="16">
        <f t="shared" si="41"/>
        <v>12773.8</v>
      </c>
      <c r="AD93" s="16">
        <f t="shared" si="45"/>
        <v>12773.8</v>
      </c>
    </row>
    <row r="94" spans="1:30" ht="38.25">
      <c r="A94" s="1">
        <v>83</v>
      </c>
      <c r="B94" s="1" t="s">
        <v>853</v>
      </c>
      <c r="C94" s="9" t="s">
        <v>369</v>
      </c>
      <c r="D94" s="10">
        <v>2.46</v>
      </c>
      <c r="E94" s="1" t="s">
        <v>38</v>
      </c>
      <c r="F94" s="1" t="s">
        <v>5</v>
      </c>
      <c r="G94" s="24">
        <v>1</v>
      </c>
      <c r="H94" s="24">
        <v>1</v>
      </c>
      <c r="I94" s="24">
        <f t="shared" si="46"/>
        <v>1.2</v>
      </c>
      <c r="J94" s="24">
        <v>1</v>
      </c>
      <c r="K94" s="24">
        <f t="shared" si="42"/>
        <v>1</v>
      </c>
      <c r="L94" s="24"/>
      <c r="M94" s="16">
        <f t="shared" si="27"/>
        <v>31423.55</v>
      </c>
      <c r="N94" s="16">
        <f t="shared" si="28"/>
        <v>31423.55</v>
      </c>
      <c r="O94" s="16">
        <f t="shared" si="29"/>
        <v>38902.639999999999</v>
      </c>
      <c r="P94" s="16">
        <f t="shared" si="30"/>
        <v>41291.4</v>
      </c>
      <c r="Q94" s="16">
        <f t="shared" si="31"/>
        <v>31423.55</v>
      </c>
      <c r="R94" s="16">
        <f t="shared" si="43"/>
        <v>31423.55</v>
      </c>
      <c r="S94" s="16">
        <f t="shared" si="32"/>
        <v>26710.02</v>
      </c>
      <c r="T94" s="16">
        <f t="shared" si="33"/>
        <v>26710.02</v>
      </c>
      <c r="U94" s="16">
        <f t="shared" si="34"/>
        <v>33067.24</v>
      </c>
      <c r="V94" s="16">
        <f t="shared" si="35"/>
        <v>35097.69</v>
      </c>
      <c r="W94" s="16">
        <f t="shared" si="36"/>
        <v>26710.02</v>
      </c>
      <c r="X94" s="16">
        <f t="shared" si="44"/>
        <v>26710.02</v>
      </c>
      <c r="Y94" s="16">
        <f t="shared" si="37"/>
        <v>15711.77</v>
      </c>
      <c r="Z94" s="16">
        <f t="shared" si="38"/>
        <v>15711.77</v>
      </c>
      <c r="AA94" s="16">
        <f t="shared" si="39"/>
        <v>19451.32</v>
      </c>
      <c r="AB94" s="16">
        <f t="shared" si="40"/>
        <v>20645.7</v>
      </c>
      <c r="AC94" s="16">
        <f t="shared" si="41"/>
        <v>15711.77</v>
      </c>
      <c r="AD94" s="16">
        <f t="shared" si="45"/>
        <v>15711.77</v>
      </c>
    </row>
    <row r="95" spans="1:30" s="20" customFormat="1" ht="27" customHeight="1">
      <c r="A95" s="17">
        <v>84</v>
      </c>
      <c r="B95" s="17" t="s">
        <v>854</v>
      </c>
      <c r="C95" s="18" t="s">
        <v>373</v>
      </c>
      <c r="D95" s="19">
        <v>45.5</v>
      </c>
      <c r="E95" s="17" t="s">
        <v>38</v>
      </c>
      <c r="F95" s="17" t="s">
        <v>5</v>
      </c>
      <c r="G95" s="24">
        <v>1</v>
      </c>
      <c r="H95" s="24">
        <v>1</v>
      </c>
      <c r="I95" s="24">
        <f t="shared" si="46"/>
        <v>1.2</v>
      </c>
      <c r="J95" s="24">
        <v>1</v>
      </c>
      <c r="K95" s="24">
        <f t="shared" si="42"/>
        <v>1</v>
      </c>
      <c r="L95" s="24"/>
      <c r="M95" s="16">
        <f t="shared" si="27"/>
        <v>581207.9</v>
      </c>
      <c r="N95" s="16">
        <f t="shared" si="28"/>
        <v>581207.9</v>
      </c>
      <c r="O95" s="16">
        <f t="shared" si="29"/>
        <v>719540.64</v>
      </c>
      <c r="P95" s="16">
        <f t="shared" si="30"/>
        <v>763722.96</v>
      </c>
      <c r="Q95" s="16">
        <f t="shared" si="31"/>
        <v>581207.9</v>
      </c>
      <c r="R95" s="16">
        <f t="shared" si="43"/>
        <v>581207.9</v>
      </c>
      <c r="S95" s="16">
        <f t="shared" si="32"/>
        <v>494026.72</v>
      </c>
      <c r="T95" s="16">
        <f t="shared" si="33"/>
        <v>494026.72</v>
      </c>
      <c r="U95" s="16">
        <f t="shared" si="34"/>
        <v>611609.54</v>
      </c>
      <c r="V95" s="16">
        <f t="shared" si="35"/>
        <v>649164.52</v>
      </c>
      <c r="W95" s="16">
        <f t="shared" si="36"/>
        <v>494026.72</v>
      </c>
      <c r="X95" s="16">
        <f t="shared" si="44"/>
        <v>494026.72</v>
      </c>
      <c r="Y95" s="16">
        <f t="shared" si="37"/>
        <v>290603.95</v>
      </c>
      <c r="Z95" s="16">
        <f t="shared" si="38"/>
        <v>290603.95</v>
      </c>
      <c r="AA95" s="16">
        <f t="shared" si="39"/>
        <v>359770.32</v>
      </c>
      <c r="AB95" s="16">
        <f t="shared" si="40"/>
        <v>381861.48</v>
      </c>
      <c r="AC95" s="16">
        <f t="shared" si="41"/>
        <v>290603.95</v>
      </c>
      <c r="AD95" s="16">
        <f t="shared" si="45"/>
        <v>290603.95</v>
      </c>
    </row>
    <row r="96" spans="1:30" ht="25.5" customHeight="1">
      <c r="A96" s="1">
        <v>85</v>
      </c>
      <c r="B96" s="1" t="s">
        <v>855</v>
      </c>
      <c r="C96" s="9" t="s">
        <v>856</v>
      </c>
      <c r="D96" s="10">
        <v>0.39</v>
      </c>
      <c r="E96" s="1" t="s">
        <v>38</v>
      </c>
      <c r="F96" s="1" t="s">
        <v>5</v>
      </c>
      <c r="G96" s="24">
        <v>1</v>
      </c>
      <c r="H96" s="24">
        <v>1</v>
      </c>
      <c r="I96" s="24">
        <f t="shared" si="46"/>
        <v>1.2</v>
      </c>
      <c r="J96" s="24">
        <v>1</v>
      </c>
      <c r="K96" s="24">
        <f t="shared" si="42"/>
        <v>1</v>
      </c>
      <c r="L96" s="24"/>
      <c r="M96" s="16">
        <f t="shared" si="27"/>
        <v>4981.78</v>
      </c>
      <c r="N96" s="16">
        <f t="shared" si="28"/>
        <v>4981.78</v>
      </c>
      <c r="O96" s="16">
        <f t="shared" si="29"/>
        <v>6167.49</v>
      </c>
      <c r="P96" s="16">
        <f t="shared" si="30"/>
        <v>6546.2</v>
      </c>
      <c r="Q96" s="16">
        <f t="shared" si="31"/>
        <v>4981.78</v>
      </c>
      <c r="R96" s="16">
        <f t="shared" si="43"/>
        <v>4981.78</v>
      </c>
      <c r="S96" s="16">
        <f t="shared" si="32"/>
        <v>4234.51</v>
      </c>
      <c r="T96" s="16">
        <f t="shared" si="33"/>
        <v>4234.51</v>
      </c>
      <c r="U96" s="16">
        <f t="shared" si="34"/>
        <v>5242.37</v>
      </c>
      <c r="V96" s="16">
        <f t="shared" si="35"/>
        <v>5564.27</v>
      </c>
      <c r="W96" s="16">
        <f t="shared" si="36"/>
        <v>4234.51</v>
      </c>
      <c r="X96" s="16">
        <f t="shared" si="44"/>
        <v>4234.51</v>
      </c>
      <c r="Y96" s="16">
        <f t="shared" si="37"/>
        <v>2490.89</v>
      </c>
      <c r="Z96" s="16">
        <f t="shared" si="38"/>
        <v>2490.89</v>
      </c>
      <c r="AA96" s="16">
        <f t="shared" si="39"/>
        <v>3083.75</v>
      </c>
      <c r="AB96" s="16">
        <f t="shared" si="40"/>
        <v>3273.1</v>
      </c>
      <c r="AC96" s="16">
        <f t="shared" si="41"/>
        <v>2490.89</v>
      </c>
      <c r="AD96" s="16">
        <f t="shared" si="45"/>
        <v>2490.89</v>
      </c>
    </row>
    <row r="97" spans="1:30" ht="25.5" customHeight="1">
      <c r="A97" s="1">
        <v>86</v>
      </c>
      <c r="B97" s="1" t="s">
        <v>857</v>
      </c>
      <c r="C97" s="9" t="s">
        <v>375</v>
      </c>
      <c r="D97" s="10">
        <v>0.96</v>
      </c>
      <c r="E97" s="1" t="s">
        <v>38</v>
      </c>
      <c r="F97" s="1" t="s">
        <v>5</v>
      </c>
      <c r="G97" s="24">
        <v>1</v>
      </c>
      <c r="H97" s="24">
        <v>1</v>
      </c>
      <c r="I97" s="24">
        <f t="shared" si="46"/>
        <v>1.2</v>
      </c>
      <c r="J97" s="24">
        <v>1</v>
      </c>
      <c r="K97" s="24">
        <f t="shared" si="42"/>
        <v>1</v>
      </c>
      <c r="L97" s="24">
        <v>0.8</v>
      </c>
      <c r="M97" s="16">
        <f>ROUND($E$4*D97*ROUND(G97*L97,2)*$E$5,2)</f>
        <v>9810.2800000000007</v>
      </c>
      <c r="N97" s="16">
        <f>ROUND($E$4*D97*ROUND(H97*L97,2)*$E$5,2)</f>
        <v>9810.2800000000007</v>
      </c>
      <c r="O97" s="16">
        <f>ROUND($E$4*D97*ROUND(I97*L97,2)*$E$6,2)</f>
        <v>12145.21</v>
      </c>
      <c r="P97" s="16">
        <f>ROUND($E$4*D97*ROUND(I97*L97,2)*$E$7,2)</f>
        <v>12890.97</v>
      </c>
      <c r="Q97" s="16">
        <f>ROUND($E$4*D97*ROUND(J97*L97,2)*$E$5,2)</f>
        <v>9810.2800000000007</v>
      </c>
      <c r="R97" s="16">
        <f>ROUND($E$4*D97*ROUND(K97*L97,2)*$E$5,2)</f>
        <v>9810.2800000000007</v>
      </c>
      <c r="S97" s="16">
        <f>ROUND($E$4*D97*ROUND(G97*L97,2)*$E$5*85%,2)</f>
        <v>8338.74</v>
      </c>
      <c r="T97" s="16">
        <f>ROUND($E$4*D97*ROUND(H97*L97,2)*$E$5*85%,2)</f>
        <v>8338.74</v>
      </c>
      <c r="U97" s="16">
        <f>ROUND($E$4*D97*ROUND(I97*L97,2)*$E$6*85%,2)</f>
        <v>10323.43</v>
      </c>
      <c r="V97" s="16">
        <f>ROUND($E$4*D97*ROUND(I97*L97,2)*$E$7*85%,2)</f>
        <v>10957.33</v>
      </c>
      <c r="W97" s="16">
        <f>ROUND($E$4*D97*ROUND(J97*L97,2)*$E$5*85%,2)</f>
        <v>8338.74</v>
      </c>
      <c r="X97" s="16">
        <f>ROUND($E$4*D97*ROUND(K97*L97,2)*$E$5*85%,2)</f>
        <v>8338.74</v>
      </c>
      <c r="Y97" s="16">
        <f>ROUND($E$4*D97*ROUND(G97*L97,2)*$E$5*50%,2)</f>
        <v>4905.1400000000003</v>
      </c>
      <c r="Z97" s="16">
        <f>ROUND($E$4*D97*ROUND(H97*L97,2)*$E$5*50%,2)</f>
        <v>4905.1400000000003</v>
      </c>
      <c r="AA97" s="16">
        <f>ROUND($E$4*D97*ROUND(I97*L97,2)*$E$6*50%,2)</f>
        <v>6072.61</v>
      </c>
      <c r="AB97" s="16">
        <f>ROUND($E$4*D97*ROUND(I97*L97,2)*$E$7*50%,2)</f>
        <v>6445.49</v>
      </c>
      <c r="AC97" s="16">
        <f>ROUND($E$4*D97*ROUND(J97*L97,2)*$E$5*50%,2)</f>
        <v>4905.1400000000003</v>
      </c>
      <c r="AD97" s="16">
        <f>ROUND($E$4*D97*ROUND(K97*L97,2)*$E$5*50%,2)</f>
        <v>4905.1400000000003</v>
      </c>
    </row>
    <row r="98" spans="1:30" ht="25.5" customHeight="1">
      <c r="A98" s="1">
        <v>87</v>
      </c>
      <c r="B98" s="1" t="s">
        <v>858</v>
      </c>
      <c r="C98" s="9" t="s">
        <v>377</v>
      </c>
      <c r="D98" s="10">
        <v>1.44</v>
      </c>
      <c r="E98" s="1" t="s">
        <v>38</v>
      </c>
      <c r="F98" s="1" t="s">
        <v>5</v>
      </c>
      <c r="G98" s="24">
        <v>1</v>
      </c>
      <c r="H98" s="24">
        <v>1</v>
      </c>
      <c r="I98" s="24">
        <f t="shared" si="46"/>
        <v>1.2</v>
      </c>
      <c r="J98" s="24">
        <v>1</v>
      </c>
      <c r="K98" s="24">
        <f t="shared" si="42"/>
        <v>1</v>
      </c>
      <c r="L98" s="24">
        <v>0.8</v>
      </c>
      <c r="M98" s="16">
        <f>ROUND($E$4*D98*ROUND(G98*L98,2)*$E$5,2)</f>
        <v>14715.42</v>
      </c>
      <c r="N98" s="16">
        <f>ROUND($E$4*D98*ROUND(H98*L98,2)*$E$5,2)</f>
        <v>14715.42</v>
      </c>
      <c r="O98" s="16">
        <f>ROUND($E$4*D98*ROUND(I98*L98,2)*$E$6,2)</f>
        <v>18217.82</v>
      </c>
      <c r="P98" s="16">
        <f>ROUND($E$4*D98*ROUND(I98*L98,2)*$E$7,2)</f>
        <v>19336.46</v>
      </c>
      <c r="Q98" s="16">
        <f>ROUND($E$4*D98*ROUND(J98*L98,2)*$E$5,2)</f>
        <v>14715.42</v>
      </c>
      <c r="R98" s="16">
        <f>ROUND($E$4*D98*ROUND(K98*L98,2)*$E$5,2)</f>
        <v>14715.42</v>
      </c>
      <c r="S98" s="16">
        <f>ROUND($E$4*D98*ROUND(G98*L98,2)*$E$5*85%,2)</f>
        <v>12508.1</v>
      </c>
      <c r="T98" s="16">
        <f>ROUND($E$4*D98*ROUND(H98*L98,2)*$E$5*85%,2)</f>
        <v>12508.1</v>
      </c>
      <c r="U98" s="16">
        <f>ROUND($E$4*D98*ROUND(I98*L98,2)*$E$6*85%,2)</f>
        <v>15485.15</v>
      </c>
      <c r="V98" s="16">
        <f>ROUND($E$4*D98*ROUND(I98*L98,2)*$E$7*85%,2)</f>
        <v>16435.990000000002</v>
      </c>
      <c r="W98" s="16">
        <f>ROUND($E$4*D98*ROUND(J98*L98,2)*$E$5*85%,2)</f>
        <v>12508.1</v>
      </c>
      <c r="X98" s="16">
        <f>ROUND($E$4*D98*ROUND(K98*L98,2)*$E$5*85%,2)</f>
        <v>12508.1</v>
      </c>
      <c r="Y98" s="16">
        <f>ROUND($E$4*D98*ROUND(G98*L98,2)*$E$5*50%,2)</f>
        <v>7357.71</v>
      </c>
      <c r="Z98" s="16">
        <f>ROUND($E$4*D98*ROUND(H98*L98,2)*$E$5*50%,2)</f>
        <v>7357.71</v>
      </c>
      <c r="AA98" s="16">
        <f>ROUND($E$4*D98*ROUND(I98*L98,2)*$E$6*50%,2)</f>
        <v>9108.91</v>
      </c>
      <c r="AB98" s="16">
        <f>ROUND($E$4*D98*ROUND(I98*L98,2)*$E$7*50%,2)</f>
        <v>9668.23</v>
      </c>
      <c r="AC98" s="16">
        <f>ROUND($E$4*D98*ROUND(J98*L98,2)*$E$5*50%,2)</f>
        <v>7357.71</v>
      </c>
      <c r="AD98" s="16">
        <f>ROUND($E$4*D98*ROUND(K98*L98,2)*$E$5*50%,2)</f>
        <v>7357.71</v>
      </c>
    </row>
    <row r="99" spans="1:30" ht="25.5" customHeight="1">
      <c r="A99" s="1">
        <v>88</v>
      </c>
      <c r="B99" s="1" t="s">
        <v>859</v>
      </c>
      <c r="C99" s="9" t="s">
        <v>379</v>
      </c>
      <c r="D99" s="10">
        <v>1.95</v>
      </c>
      <c r="E99" s="1" t="s">
        <v>38</v>
      </c>
      <c r="F99" s="1" t="s">
        <v>5</v>
      </c>
      <c r="G99" s="24">
        <v>1</v>
      </c>
      <c r="H99" s="24">
        <v>1</v>
      </c>
      <c r="I99" s="24">
        <f t="shared" si="46"/>
        <v>1.2</v>
      </c>
      <c r="J99" s="24">
        <v>1</v>
      </c>
      <c r="K99" s="24">
        <f t="shared" si="42"/>
        <v>1</v>
      </c>
      <c r="L99" s="24">
        <v>0.8</v>
      </c>
      <c r="M99" s="16">
        <f>ROUND($E$4*D99*ROUND(G99*L99,2)*$E$5,2)</f>
        <v>19927.13</v>
      </c>
      <c r="N99" s="16">
        <f>ROUND($E$4*D99*ROUND(H99*L99,2)*$E$5,2)</f>
        <v>19927.13</v>
      </c>
      <c r="O99" s="16">
        <f>ROUND($E$4*D99*ROUND(I99*L99,2)*$E$6,2)</f>
        <v>24669.96</v>
      </c>
      <c r="P99" s="16">
        <f>ROUND($E$4*D99*ROUND(I99*L99,2)*$E$7,2)</f>
        <v>26184.79</v>
      </c>
      <c r="Q99" s="16">
        <f>ROUND($E$4*D99*ROUND(J99*L99,2)*$E$5,2)</f>
        <v>19927.13</v>
      </c>
      <c r="R99" s="16">
        <f>ROUND($E$4*D99*ROUND(K99*L99,2)*$E$5,2)</f>
        <v>19927.13</v>
      </c>
      <c r="S99" s="16">
        <f>ROUND($E$4*D99*ROUND(G99*L99,2)*$E$5*85%,2)</f>
        <v>16938.060000000001</v>
      </c>
      <c r="T99" s="16">
        <f>ROUND($E$4*D99*ROUND(H99*L99,2)*$E$5*85%,2)</f>
        <v>16938.060000000001</v>
      </c>
      <c r="U99" s="16">
        <f>ROUND($E$4*D99*ROUND(I99*L99,2)*$E$6*85%,2)</f>
        <v>20969.47</v>
      </c>
      <c r="V99" s="16">
        <f>ROUND($E$4*D99*ROUND(I99*L99,2)*$E$7*85%,2)</f>
        <v>22257.07</v>
      </c>
      <c r="W99" s="16">
        <f>ROUND($E$4*D99*ROUND(J99*L99,2)*$E$5*85%,2)</f>
        <v>16938.060000000001</v>
      </c>
      <c r="X99" s="16">
        <f>ROUND($E$4*D99*ROUND(K99*L99,2)*$E$5*85%,2)</f>
        <v>16938.060000000001</v>
      </c>
      <c r="Y99" s="16">
        <f>ROUND($E$4*D99*ROUND(G99*L99,2)*$E$5*50%,2)</f>
        <v>9963.56</v>
      </c>
      <c r="Z99" s="16">
        <f>ROUND($E$4*D99*ROUND(H99*L99,2)*$E$5*50%,2)</f>
        <v>9963.56</v>
      </c>
      <c r="AA99" s="16">
        <f>ROUND($E$4*D99*ROUND(I99*L99,2)*$E$6*50%,2)</f>
        <v>12334.98</v>
      </c>
      <c r="AB99" s="16">
        <f>ROUND($E$4*D99*ROUND(I99*L99,2)*$E$7*50%,2)</f>
        <v>13092.39</v>
      </c>
      <c r="AC99" s="16">
        <f>ROUND($E$4*D99*ROUND(J99*L99,2)*$E$5*50%,2)</f>
        <v>9963.56</v>
      </c>
      <c r="AD99" s="16">
        <f>ROUND($E$4*D99*ROUND(K99*L99,2)*$E$5*50%,2)</f>
        <v>9963.56</v>
      </c>
    </row>
    <row r="100" spans="1:30" ht="25.5" customHeight="1">
      <c r="A100" s="1">
        <v>89</v>
      </c>
      <c r="B100" s="1" t="s">
        <v>860</v>
      </c>
      <c r="C100" s="9" t="s">
        <v>381</v>
      </c>
      <c r="D100" s="10">
        <v>2.17</v>
      </c>
      <c r="E100" s="1" t="s">
        <v>38</v>
      </c>
      <c r="F100" s="1" t="s">
        <v>5</v>
      </c>
      <c r="G100" s="24">
        <v>1</v>
      </c>
      <c r="H100" s="24">
        <v>1</v>
      </c>
      <c r="I100" s="24">
        <f t="shared" si="46"/>
        <v>1.2</v>
      </c>
      <c r="J100" s="24">
        <v>1</v>
      </c>
      <c r="K100" s="24">
        <f t="shared" si="42"/>
        <v>1</v>
      </c>
      <c r="L100" s="24">
        <v>0.8</v>
      </c>
      <c r="M100" s="16">
        <f>ROUND($E$4*D100*ROUND(G100*L100,2)*$E$5,2)</f>
        <v>22175.32</v>
      </c>
      <c r="N100" s="16">
        <f>ROUND($E$4*D100*ROUND(H100*L100,2)*$E$5,2)</f>
        <v>22175.32</v>
      </c>
      <c r="O100" s="16">
        <f>ROUND($E$4*D100*ROUND(I100*L100,2)*$E$6,2)</f>
        <v>27453.24</v>
      </c>
      <c r="P100" s="16">
        <f>ROUND($E$4*D100*ROUND(I100*L100,2)*$E$7,2)</f>
        <v>29138.97</v>
      </c>
      <c r="Q100" s="16">
        <f>ROUND($E$4*D100*ROUND(J100*L100,2)*$E$5,2)</f>
        <v>22175.32</v>
      </c>
      <c r="R100" s="16">
        <f>ROUND($E$4*D100*ROUND(K100*L100,2)*$E$5,2)</f>
        <v>22175.32</v>
      </c>
      <c r="S100" s="16">
        <f>ROUND($E$4*D100*ROUND(G100*L100,2)*$E$5*85%,2)</f>
        <v>18849.02</v>
      </c>
      <c r="T100" s="16">
        <f>ROUND($E$4*D100*ROUND(H100*L100,2)*$E$5*85%,2)</f>
        <v>18849.02</v>
      </c>
      <c r="U100" s="16">
        <f>ROUND($E$4*D100*ROUND(I100*L100,2)*$E$6*85%,2)</f>
        <v>23335.26</v>
      </c>
      <c r="V100" s="16">
        <f>ROUND($E$4*D100*ROUND(I100*L100,2)*$E$7*85%,2)</f>
        <v>24768.12</v>
      </c>
      <c r="W100" s="16">
        <f>ROUND($E$4*D100*ROUND(J100*L100,2)*$E$5*85%,2)</f>
        <v>18849.02</v>
      </c>
      <c r="X100" s="16">
        <f>ROUND($E$4*D100*ROUND(K100*L100,2)*$E$5*85%,2)</f>
        <v>18849.02</v>
      </c>
      <c r="Y100" s="16">
        <f>ROUND($E$4*D100*ROUND(G100*L100,2)*$E$5*50%,2)</f>
        <v>11087.66</v>
      </c>
      <c r="Z100" s="16">
        <f>ROUND($E$4*D100*ROUND(H100*L100,2)*$E$5*50%,2)</f>
        <v>11087.66</v>
      </c>
      <c r="AA100" s="16">
        <f>ROUND($E$4*D100*ROUND(I100*L100,2)*$E$6*50%,2)</f>
        <v>13726.62</v>
      </c>
      <c r="AB100" s="16">
        <f>ROUND($E$4*D100*ROUND(I100*L100,2)*$E$7*50%,2)</f>
        <v>14569.48</v>
      </c>
      <c r="AC100" s="16">
        <f>ROUND($E$4*D100*ROUND(J100*L100,2)*$E$5*50%,2)</f>
        <v>11087.66</v>
      </c>
      <c r="AD100" s="16">
        <f>ROUND($E$4*D100*ROUND(K100*L100,2)*$E$5*50%,2)</f>
        <v>11087.66</v>
      </c>
    </row>
    <row r="101" spans="1:30" ht="25.5" customHeight="1">
      <c r="A101" s="1">
        <v>90</v>
      </c>
      <c r="B101" s="1" t="s">
        <v>861</v>
      </c>
      <c r="C101" s="9" t="s">
        <v>383</v>
      </c>
      <c r="D101" s="10">
        <v>3.84</v>
      </c>
      <c r="E101" s="1" t="s">
        <v>38</v>
      </c>
      <c r="F101" s="1" t="s">
        <v>5</v>
      </c>
      <c r="G101" s="24">
        <v>1</v>
      </c>
      <c r="H101" s="24">
        <v>1</v>
      </c>
      <c r="I101" s="24">
        <f t="shared" si="46"/>
        <v>1.2</v>
      </c>
      <c r="J101" s="24">
        <v>1</v>
      </c>
      <c r="K101" s="24">
        <f t="shared" si="42"/>
        <v>1</v>
      </c>
      <c r="L101" s="24">
        <v>0.8</v>
      </c>
      <c r="M101" s="16">
        <f>ROUND($E$4*D101*ROUND(G101*L101,2)*$E$5,2)</f>
        <v>39241.11</v>
      </c>
      <c r="N101" s="16">
        <f>ROUND($E$4*D101*ROUND(H101*L101,2)*$E$5,2)</f>
        <v>39241.11</v>
      </c>
      <c r="O101" s="16">
        <f>ROUND($E$4*D101*ROUND(I101*L101,2)*$E$6,2)</f>
        <v>48580.85</v>
      </c>
      <c r="P101" s="16">
        <f>ROUND($E$4*D101*ROUND(I101*L101,2)*$E$7,2)</f>
        <v>51563.89</v>
      </c>
      <c r="Q101" s="16">
        <f>ROUND($E$4*D101*ROUND(J101*L101,2)*$E$5,2)</f>
        <v>39241.11</v>
      </c>
      <c r="R101" s="16">
        <f>ROUND($E$4*D101*ROUND(K101*L101,2)*$E$5,2)</f>
        <v>39241.11</v>
      </c>
      <c r="S101" s="16">
        <f>ROUND($E$4*D101*ROUND(G101*L101,2)*$E$5*85%,2)</f>
        <v>33354.949999999997</v>
      </c>
      <c r="T101" s="16">
        <f>ROUND($E$4*D101*ROUND(H101*L101,2)*$E$5*85%,2)</f>
        <v>33354.949999999997</v>
      </c>
      <c r="U101" s="16">
        <f>ROUND($E$4*D101*ROUND(I101*L101,2)*$E$6*85%,2)</f>
        <v>41293.730000000003</v>
      </c>
      <c r="V101" s="16">
        <f>ROUND($E$4*D101*ROUND(I101*L101,2)*$E$7*85%,2)</f>
        <v>43829.31</v>
      </c>
      <c r="W101" s="16">
        <f>ROUND($E$4*D101*ROUND(J101*L101,2)*$E$5*85%,2)</f>
        <v>33354.949999999997</v>
      </c>
      <c r="X101" s="16">
        <f>ROUND($E$4*D101*ROUND(K101*L101,2)*$E$5*85%,2)</f>
        <v>33354.949999999997</v>
      </c>
      <c r="Y101" s="16">
        <f>ROUND($E$4*D101*ROUND(G101*L101,2)*$E$5*50%,2)</f>
        <v>19620.560000000001</v>
      </c>
      <c r="Z101" s="16">
        <f>ROUND($E$4*D101*ROUND(H101*L101,2)*$E$5*50%,2)</f>
        <v>19620.560000000001</v>
      </c>
      <c r="AA101" s="16">
        <f>ROUND($E$4*D101*ROUND(I101*L101,2)*$E$6*50%,2)</f>
        <v>24290.43</v>
      </c>
      <c r="AB101" s="16">
        <f>ROUND($E$4*D101*ROUND(I101*L101,2)*$E$7*50%,2)</f>
        <v>25781.94</v>
      </c>
      <c r="AC101" s="16">
        <f>ROUND($E$4*D101*ROUND(J101*L101,2)*$E$5*50%,2)</f>
        <v>19620.560000000001</v>
      </c>
      <c r="AD101" s="16">
        <f>ROUND($E$4*D101*ROUND(K101*L101,2)*$E$5*50%,2)</f>
        <v>19620.560000000001</v>
      </c>
    </row>
    <row r="102" spans="1:30" ht="38.25">
      <c r="A102" s="1">
        <v>91</v>
      </c>
      <c r="B102" s="1" t="s">
        <v>862</v>
      </c>
      <c r="C102" s="9" t="s">
        <v>863</v>
      </c>
      <c r="D102" s="10">
        <v>2.31</v>
      </c>
      <c r="E102" s="1" t="s">
        <v>38</v>
      </c>
      <c r="F102" s="1" t="s">
        <v>5</v>
      </c>
      <c r="G102" s="24">
        <v>1</v>
      </c>
      <c r="H102" s="24">
        <v>1</v>
      </c>
      <c r="I102" s="24">
        <f t="shared" si="46"/>
        <v>1.2</v>
      </c>
      <c r="J102" s="24">
        <v>1</v>
      </c>
      <c r="K102" s="24">
        <f t="shared" si="42"/>
        <v>1</v>
      </c>
      <c r="L102" s="24"/>
      <c r="M102" s="16">
        <f t="shared" si="27"/>
        <v>29507.48</v>
      </c>
      <c r="N102" s="16">
        <f t="shared" si="28"/>
        <v>29507.48</v>
      </c>
      <c r="O102" s="16">
        <f t="shared" si="29"/>
        <v>36530.519999999997</v>
      </c>
      <c r="P102" s="16">
        <f t="shared" si="30"/>
        <v>38773.629999999997</v>
      </c>
      <c r="Q102" s="16">
        <f t="shared" si="31"/>
        <v>29507.48</v>
      </c>
      <c r="R102" s="16">
        <f t="shared" si="43"/>
        <v>29507.48</v>
      </c>
      <c r="S102" s="16">
        <f t="shared" si="32"/>
        <v>25081.360000000001</v>
      </c>
      <c r="T102" s="16">
        <f t="shared" si="33"/>
        <v>25081.360000000001</v>
      </c>
      <c r="U102" s="16">
        <f t="shared" si="34"/>
        <v>31050.95</v>
      </c>
      <c r="V102" s="16">
        <f t="shared" si="35"/>
        <v>32957.58</v>
      </c>
      <c r="W102" s="16">
        <f t="shared" si="36"/>
        <v>25081.360000000001</v>
      </c>
      <c r="X102" s="16">
        <f t="shared" si="44"/>
        <v>25081.360000000001</v>
      </c>
      <c r="Y102" s="16">
        <f t="shared" si="37"/>
        <v>14753.74</v>
      </c>
      <c r="Z102" s="16">
        <f t="shared" si="38"/>
        <v>14753.74</v>
      </c>
      <c r="AA102" s="16">
        <f t="shared" si="39"/>
        <v>18265.259999999998</v>
      </c>
      <c r="AB102" s="16">
        <f t="shared" si="40"/>
        <v>19386.810000000001</v>
      </c>
      <c r="AC102" s="16">
        <f t="shared" si="41"/>
        <v>14753.74</v>
      </c>
      <c r="AD102" s="16">
        <f t="shared" si="45"/>
        <v>14753.74</v>
      </c>
    </row>
    <row r="103" spans="1:30" ht="27" customHeight="1">
      <c r="A103" s="1">
        <v>92</v>
      </c>
      <c r="B103" s="1" t="s">
        <v>864</v>
      </c>
      <c r="C103" s="9" t="s">
        <v>865</v>
      </c>
      <c r="D103" s="10">
        <v>0.89</v>
      </c>
      <c r="E103" s="1" t="s">
        <v>38</v>
      </c>
      <c r="F103" s="1" t="s">
        <v>5</v>
      </c>
      <c r="G103" s="24">
        <v>1</v>
      </c>
      <c r="H103" s="24">
        <v>1</v>
      </c>
      <c r="I103" s="24">
        <f t="shared" si="46"/>
        <v>1.2</v>
      </c>
      <c r="J103" s="24">
        <v>1</v>
      </c>
      <c r="K103" s="24">
        <f t="shared" si="42"/>
        <v>1</v>
      </c>
      <c r="L103" s="24"/>
      <c r="M103" s="16">
        <f t="shared" si="27"/>
        <v>11368.68</v>
      </c>
      <c r="N103" s="16">
        <f t="shared" si="28"/>
        <v>11368.68</v>
      </c>
      <c r="O103" s="16">
        <f t="shared" si="29"/>
        <v>14074.53</v>
      </c>
      <c r="P103" s="16">
        <f t="shared" si="30"/>
        <v>14938.76</v>
      </c>
      <c r="Q103" s="16">
        <f t="shared" si="31"/>
        <v>11368.68</v>
      </c>
      <c r="R103" s="16">
        <f t="shared" si="43"/>
        <v>11368.68</v>
      </c>
      <c r="S103" s="16">
        <f t="shared" si="32"/>
        <v>9663.3799999999992</v>
      </c>
      <c r="T103" s="16">
        <f t="shared" si="33"/>
        <v>9663.3799999999992</v>
      </c>
      <c r="U103" s="16">
        <f t="shared" si="34"/>
        <v>11963.35</v>
      </c>
      <c r="V103" s="16">
        <f t="shared" si="35"/>
        <v>12697.94</v>
      </c>
      <c r="W103" s="16">
        <f t="shared" si="36"/>
        <v>9663.3799999999992</v>
      </c>
      <c r="X103" s="16">
        <f t="shared" si="44"/>
        <v>9663.3799999999992</v>
      </c>
      <c r="Y103" s="16">
        <f t="shared" si="37"/>
        <v>5684.34</v>
      </c>
      <c r="Z103" s="16">
        <f t="shared" si="38"/>
        <v>5684.34</v>
      </c>
      <c r="AA103" s="16">
        <f t="shared" si="39"/>
        <v>7037.27</v>
      </c>
      <c r="AB103" s="16">
        <f t="shared" si="40"/>
        <v>7469.38</v>
      </c>
      <c r="AC103" s="16">
        <f t="shared" si="41"/>
        <v>5684.34</v>
      </c>
      <c r="AD103" s="16">
        <f t="shared" si="45"/>
        <v>5684.34</v>
      </c>
    </row>
    <row r="104" spans="1:30" ht="27" customHeight="1">
      <c r="A104" s="1">
        <v>93</v>
      </c>
      <c r="B104" s="1" t="s">
        <v>866</v>
      </c>
      <c r="C104" s="9" t="s">
        <v>867</v>
      </c>
      <c r="D104" s="10">
        <v>0.9</v>
      </c>
      <c r="E104" s="1" t="s">
        <v>38</v>
      </c>
      <c r="F104" s="1" t="s">
        <v>5</v>
      </c>
      <c r="G104" s="24">
        <v>1</v>
      </c>
      <c r="H104" s="24">
        <v>1</v>
      </c>
      <c r="I104" s="24">
        <f t="shared" si="46"/>
        <v>1.2</v>
      </c>
      <c r="J104" s="24">
        <v>1</v>
      </c>
      <c r="K104" s="24">
        <f t="shared" si="42"/>
        <v>1</v>
      </c>
      <c r="L104" s="24"/>
      <c r="M104" s="16">
        <f t="shared" si="27"/>
        <v>11496.42</v>
      </c>
      <c r="N104" s="16">
        <f t="shared" si="28"/>
        <v>11496.42</v>
      </c>
      <c r="O104" s="16">
        <f t="shared" si="29"/>
        <v>14232.67</v>
      </c>
      <c r="P104" s="16">
        <f t="shared" si="30"/>
        <v>15106.61</v>
      </c>
      <c r="Q104" s="16">
        <f t="shared" si="31"/>
        <v>11496.42</v>
      </c>
      <c r="R104" s="16">
        <f t="shared" si="43"/>
        <v>11496.42</v>
      </c>
      <c r="S104" s="16">
        <f t="shared" si="32"/>
        <v>9771.9599999999991</v>
      </c>
      <c r="T104" s="16">
        <f t="shared" si="33"/>
        <v>9771.9599999999991</v>
      </c>
      <c r="U104" s="16">
        <f t="shared" si="34"/>
        <v>12097.77</v>
      </c>
      <c r="V104" s="16">
        <f t="shared" si="35"/>
        <v>12840.62</v>
      </c>
      <c r="W104" s="16">
        <f t="shared" si="36"/>
        <v>9771.9599999999991</v>
      </c>
      <c r="X104" s="16">
        <f t="shared" si="44"/>
        <v>9771.9599999999991</v>
      </c>
      <c r="Y104" s="16">
        <f t="shared" si="37"/>
        <v>5748.21</v>
      </c>
      <c r="Z104" s="16">
        <f t="shared" si="38"/>
        <v>5748.21</v>
      </c>
      <c r="AA104" s="16">
        <f t="shared" si="39"/>
        <v>7116.34</v>
      </c>
      <c r="AB104" s="16">
        <f t="shared" si="40"/>
        <v>7553.3</v>
      </c>
      <c r="AC104" s="16">
        <f t="shared" si="41"/>
        <v>5748.21</v>
      </c>
      <c r="AD104" s="16">
        <f t="shared" si="45"/>
        <v>5748.21</v>
      </c>
    </row>
    <row r="105" spans="1:30" ht="38.25">
      <c r="A105" s="1">
        <v>94</v>
      </c>
      <c r="B105" s="1" t="s">
        <v>868</v>
      </c>
      <c r="C105" s="9" t="s">
        <v>869</v>
      </c>
      <c r="D105" s="10">
        <v>1.46</v>
      </c>
      <c r="E105" s="1" t="s">
        <v>38</v>
      </c>
      <c r="F105" s="1" t="s">
        <v>5</v>
      </c>
      <c r="G105" s="24">
        <v>1</v>
      </c>
      <c r="H105" s="24">
        <v>1</v>
      </c>
      <c r="I105" s="24">
        <f t="shared" si="46"/>
        <v>1.2</v>
      </c>
      <c r="J105" s="24">
        <v>1</v>
      </c>
      <c r="K105" s="24">
        <f t="shared" si="42"/>
        <v>1</v>
      </c>
      <c r="L105" s="24"/>
      <c r="M105" s="16">
        <f t="shared" si="27"/>
        <v>18649.75</v>
      </c>
      <c r="N105" s="16">
        <f t="shared" si="28"/>
        <v>18649.75</v>
      </c>
      <c r="O105" s="16">
        <f t="shared" si="29"/>
        <v>23088.560000000001</v>
      </c>
      <c r="P105" s="16">
        <f t="shared" si="30"/>
        <v>24506.28</v>
      </c>
      <c r="Q105" s="16">
        <f t="shared" si="31"/>
        <v>18649.75</v>
      </c>
      <c r="R105" s="16">
        <f t="shared" si="43"/>
        <v>18649.75</v>
      </c>
      <c r="S105" s="16">
        <f t="shared" si="32"/>
        <v>15852.29</v>
      </c>
      <c r="T105" s="16">
        <f t="shared" si="33"/>
        <v>15852.29</v>
      </c>
      <c r="U105" s="16">
        <f t="shared" si="34"/>
        <v>19625.27</v>
      </c>
      <c r="V105" s="16">
        <f t="shared" si="35"/>
        <v>20830.330000000002</v>
      </c>
      <c r="W105" s="16">
        <f t="shared" si="36"/>
        <v>15852.29</v>
      </c>
      <c r="X105" s="16">
        <f t="shared" si="44"/>
        <v>15852.29</v>
      </c>
      <c r="Y105" s="16">
        <f t="shared" si="37"/>
        <v>9324.8700000000008</v>
      </c>
      <c r="Z105" s="16">
        <f t="shared" si="38"/>
        <v>9324.8700000000008</v>
      </c>
      <c r="AA105" s="16">
        <f t="shared" si="39"/>
        <v>11544.28</v>
      </c>
      <c r="AB105" s="16">
        <f t="shared" si="40"/>
        <v>12253.14</v>
      </c>
      <c r="AC105" s="16">
        <f t="shared" si="41"/>
        <v>9324.8700000000008</v>
      </c>
      <c r="AD105" s="16">
        <f t="shared" si="45"/>
        <v>9324.8700000000008</v>
      </c>
    </row>
    <row r="106" spans="1:30" ht="25.5">
      <c r="A106" s="1">
        <v>95</v>
      </c>
      <c r="B106" s="1" t="s">
        <v>870</v>
      </c>
      <c r="C106" s="9" t="s">
        <v>871</v>
      </c>
      <c r="D106" s="10">
        <v>1.84</v>
      </c>
      <c r="E106" s="1" t="s">
        <v>38</v>
      </c>
      <c r="F106" s="1" t="s">
        <v>5</v>
      </c>
      <c r="G106" s="24">
        <v>1</v>
      </c>
      <c r="H106" s="24">
        <v>1</v>
      </c>
      <c r="I106" s="24">
        <f t="shared" si="46"/>
        <v>1.2</v>
      </c>
      <c r="J106" s="24">
        <v>1</v>
      </c>
      <c r="K106" s="24">
        <f t="shared" si="42"/>
        <v>1</v>
      </c>
      <c r="L106" s="24"/>
      <c r="M106" s="16">
        <f t="shared" si="27"/>
        <v>23503.79</v>
      </c>
      <c r="N106" s="16">
        <f t="shared" si="28"/>
        <v>23503.79</v>
      </c>
      <c r="O106" s="16">
        <f t="shared" si="29"/>
        <v>29097.91</v>
      </c>
      <c r="P106" s="16">
        <f t="shared" si="30"/>
        <v>30884.62</v>
      </c>
      <c r="Q106" s="16">
        <f t="shared" si="31"/>
        <v>23503.79</v>
      </c>
      <c r="R106" s="16">
        <f t="shared" si="43"/>
        <v>23503.79</v>
      </c>
      <c r="S106" s="16">
        <f t="shared" si="32"/>
        <v>19978.22</v>
      </c>
      <c r="T106" s="16">
        <f t="shared" si="33"/>
        <v>19978.22</v>
      </c>
      <c r="U106" s="16">
        <f t="shared" si="34"/>
        <v>24733.22</v>
      </c>
      <c r="V106" s="16">
        <f t="shared" si="35"/>
        <v>26251.93</v>
      </c>
      <c r="W106" s="16">
        <f t="shared" si="36"/>
        <v>19978.22</v>
      </c>
      <c r="X106" s="16">
        <f t="shared" si="44"/>
        <v>19978.22</v>
      </c>
      <c r="Y106" s="16">
        <f t="shared" si="37"/>
        <v>11751.9</v>
      </c>
      <c r="Z106" s="16">
        <f t="shared" si="38"/>
        <v>11751.9</v>
      </c>
      <c r="AA106" s="16">
        <f t="shared" si="39"/>
        <v>14548.95</v>
      </c>
      <c r="AB106" s="16">
        <f t="shared" si="40"/>
        <v>15442.31</v>
      </c>
      <c r="AC106" s="16">
        <f t="shared" si="41"/>
        <v>11751.9</v>
      </c>
      <c r="AD106" s="16">
        <f t="shared" si="45"/>
        <v>11751.9</v>
      </c>
    </row>
    <row r="107" spans="1:30" ht="27" customHeight="1">
      <c r="A107" s="1">
        <v>96</v>
      </c>
      <c r="B107" s="1" t="s">
        <v>872</v>
      </c>
      <c r="C107" s="9" t="s">
        <v>433</v>
      </c>
      <c r="D107" s="10">
        <v>2.1800000000000002</v>
      </c>
      <c r="E107" s="1" t="s">
        <v>38</v>
      </c>
      <c r="F107" s="1" t="s">
        <v>5</v>
      </c>
      <c r="G107" s="24">
        <v>1</v>
      </c>
      <c r="H107" s="24">
        <v>1</v>
      </c>
      <c r="I107" s="24">
        <f t="shared" si="46"/>
        <v>1.2</v>
      </c>
      <c r="J107" s="24">
        <v>1</v>
      </c>
      <c r="K107" s="24">
        <f t="shared" si="42"/>
        <v>1</v>
      </c>
      <c r="L107" s="24"/>
      <c r="M107" s="16">
        <f t="shared" si="27"/>
        <v>27846.880000000001</v>
      </c>
      <c r="N107" s="16">
        <f t="shared" si="28"/>
        <v>27846.880000000001</v>
      </c>
      <c r="O107" s="16">
        <f t="shared" si="29"/>
        <v>34474.69</v>
      </c>
      <c r="P107" s="16">
        <f t="shared" si="30"/>
        <v>36591.56</v>
      </c>
      <c r="Q107" s="16">
        <f t="shared" si="31"/>
        <v>27846.880000000001</v>
      </c>
      <c r="R107" s="16">
        <f t="shared" si="43"/>
        <v>27846.880000000001</v>
      </c>
      <c r="S107" s="16">
        <f t="shared" si="32"/>
        <v>23669.85</v>
      </c>
      <c r="T107" s="16">
        <f t="shared" si="33"/>
        <v>23669.85</v>
      </c>
      <c r="U107" s="16">
        <f t="shared" si="34"/>
        <v>29303.49</v>
      </c>
      <c r="V107" s="16">
        <f t="shared" si="35"/>
        <v>31102.83</v>
      </c>
      <c r="W107" s="16">
        <f t="shared" si="36"/>
        <v>23669.85</v>
      </c>
      <c r="X107" s="16">
        <f t="shared" si="44"/>
        <v>23669.85</v>
      </c>
      <c r="Y107" s="16">
        <f t="shared" si="37"/>
        <v>13923.44</v>
      </c>
      <c r="Z107" s="16">
        <f t="shared" si="38"/>
        <v>13923.44</v>
      </c>
      <c r="AA107" s="16">
        <f t="shared" si="39"/>
        <v>17237.349999999999</v>
      </c>
      <c r="AB107" s="16">
        <f t="shared" si="40"/>
        <v>18295.78</v>
      </c>
      <c r="AC107" s="16">
        <f t="shared" si="41"/>
        <v>13923.44</v>
      </c>
      <c r="AD107" s="16">
        <f t="shared" si="45"/>
        <v>13923.44</v>
      </c>
    </row>
    <row r="108" spans="1:30" ht="27" customHeight="1">
      <c r="A108" s="1">
        <v>97</v>
      </c>
      <c r="B108" s="1" t="s">
        <v>873</v>
      </c>
      <c r="C108" s="9" t="s">
        <v>435</v>
      </c>
      <c r="D108" s="10">
        <v>4.3099999999999996</v>
      </c>
      <c r="E108" s="1" t="s">
        <v>38</v>
      </c>
      <c r="F108" s="1" t="s">
        <v>5</v>
      </c>
      <c r="G108" s="24">
        <v>1</v>
      </c>
      <c r="H108" s="24">
        <v>1</v>
      </c>
      <c r="I108" s="24">
        <f t="shared" si="46"/>
        <v>1.2</v>
      </c>
      <c r="J108" s="24">
        <v>1</v>
      </c>
      <c r="K108" s="24">
        <f t="shared" si="42"/>
        <v>1</v>
      </c>
      <c r="L108" s="24"/>
      <c r="M108" s="16">
        <f t="shared" si="27"/>
        <v>55055.08</v>
      </c>
      <c r="N108" s="16">
        <f t="shared" si="28"/>
        <v>55055.08</v>
      </c>
      <c r="O108" s="16">
        <f t="shared" si="29"/>
        <v>68158.679999999993</v>
      </c>
      <c r="P108" s="16">
        <f t="shared" si="30"/>
        <v>72343.87</v>
      </c>
      <c r="Q108" s="16">
        <f t="shared" si="31"/>
        <v>55055.08</v>
      </c>
      <c r="R108" s="16">
        <f t="shared" si="43"/>
        <v>55055.08</v>
      </c>
      <c r="S108" s="16">
        <f t="shared" si="32"/>
        <v>46796.82</v>
      </c>
      <c r="T108" s="16">
        <f t="shared" si="33"/>
        <v>46796.82</v>
      </c>
      <c r="U108" s="16">
        <f t="shared" si="34"/>
        <v>57934.879999999997</v>
      </c>
      <c r="V108" s="16">
        <f t="shared" si="35"/>
        <v>61492.29</v>
      </c>
      <c r="W108" s="16">
        <f t="shared" si="36"/>
        <v>46796.82</v>
      </c>
      <c r="X108" s="16">
        <f t="shared" si="44"/>
        <v>46796.82</v>
      </c>
      <c r="Y108" s="16">
        <f t="shared" si="37"/>
        <v>27527.54</v>
      </c>
      <c r="Z108" s="16">
        <f t="shared" si="38"/>
        <v>27527.54</v>
      </c>
      <c r="AA108" s="16">
        <f t="shared" si="39"/>
        <v>34079.339999999997</v>
      </c>
      <c r="AB108" s="16">
        <f t="shared" si="40"/>
        <v>36171.93</v>
      </c>
      <c r="AC108" s="16">
        <f t="shared" si="41"/>
        <v>27527.54</v>
      </c>
      <c r="AD108" s="16">
        <f t="shared" si="45"/>
        <v>27527.54</v>
      </c>
    </row>
    <row r="109" spans="1:30" ht="38.25">
      <c r="A109" s="1">
        <v>98</v>
      </c>
      <c r="B109" s="1" t="s">
        <v>874</v>
      </c>
      <c r="C109" s="9" t="s">
        <v>446</v>
      </c>
      <c r="D109" s="10">
        <v>0.98</v>
      </c>
      <c r="E109" s="1" t="s">
        <v>38</v>
      </c>
      <c r="F109" s="1" t="s">
        <v>5</v>
      </c>
      <c r="G109" s="24">
        <v>1</v>
      </c>
      <c r="H109" s="24">
        <v>1</v>
      </c>
      <c r="I109" s="24">
        <f t="shared" si="46"/>
        <v>1.2</v>
      </c>
      <c r="J109" s="24">
        <v>1</v>
      </c>
      <c r="K109" s="24">
        <f t="shared" si="42"/>
        <v>1</v>
      </c>
      <c r="L109" s="24"/>
      <c r="M109" s="16">
        <f t="shared" si="27"/>
        <v>12518.32</v>
      </c>
      <c r="N109" s="16">
        <f t="shared" si="28"/>
        <v>12518.32</v>
      </c>
      <c r="O109" s="16">
        <f t="shared" si="29"/>
        <v>15497.8</v>
      </c>
      <c r="P109" s="16">
        <f t="shared" si="30"/>
        <v>16449.419999999998</v>
      </c>
      <c r="Q109" s="16">
        <f t="shared" si="31"/>
        <v>12518.32</v>
      </c>
      <c r="R109" s="16">
        <f t="shared" si="43"/>
        <v>12518.32</v>
      </c>
      <c r="S109" s="16">
        <f t="shared" si="32"/>
        <v>10640.58</v>
      </c>
      <c r="T109" s="16">
        <f t="shared" si="33"/>
        <v>10640.58</v>
      </c>
      <c r="U109" s="16">
        <f t="shared" si="34"/>
        <v>13173.13</v>
      </c>
      <c r="V109" s="16">
        <f t="shared" si="35"/>
        <v>13982</v>
      </c>
      <c r="W109" s="16">
        <f t="shared" si="36"/>
        <v>10640.58</v>
      </c>
      <c r="X109" s="16">
        <f t="shared" si="44"/>
        <v>10640.58</v>
      </c>
      <c r="Y109" s="16">
        <f t="shared" si="37"/>
        <v>6259.16</v>
      </c>
      <c r="Z109" s="16">
        <f t="shared" si="38"/>
        <v>6259.16</v>
      </c>
      <c r="AA109" s="16">
        <f t="shared" si="39"/>
        <v>7748.9</v>
      </c>
      <c r="AB109" s="16">
        <f t="shared" si="40"/>
        <v>8224.7099999999991</v>
      </c>
      <c r="AC109" s="16">
        <f t="shared" si="41"/>
        <v>6259.16</v>
      </c>
      <c r="AD109" s="16">
        <f t="shared" si="45"/>
        <v>6259.16</v>
      </c>
    </row>
    <row r="110" spans="1:30" ht="25.5">
      <c r="A110" s="1">
        <v>99</v>
      </c>
      <c r="B110" s="1" t="s">
        <v>875</v>
      </c>
      <c r="C110" s="9" t="s">
        <v>470</v>
      </c>
      <c r="D110" s="10">
        <v>0.74</v>
      </c>
      <c r="E110" s="1" t="s">
        <v>38</v>
      </c>
      <c r="F110" s="1" t="s">
        <v>5</v>
      </c>
      <c r="G110" s="24">
        <v>1</v>
      </c>
      <c r="H110" s="24">
        <v>1</v>
      </c>
      <c r="I110" s="24">
        <f t="shared" si="46"/>
        <v>1.2</v>
      </c>
      <c r="J110" s="24">
        <v>1</v>
      </c>
      <c r="K110" s="24">
        <f t="shared" si="42"/>
        <v>1</v>
      </c>
      <c r="L110" s="24"/>
      <c r="M110" s="16">
        <f t="shared" si="27"/>
        <v>9452.61</v>
      </c>
      <c r="N110" s="16">
        <f t="shared" si="28"/>
        <v>9452.61</v>
      </c>
      <c r="O110" s="16">
        <f t="shared" si="29"/>
        <v>11702.42</v>
      </c>
      <c r="P110" s="16">
        <f t="shared" si="30"/>
        <v>12420.99</v>
      </c>
      <c r="Q110" s="16">
        <f t="shared" si="31"/>
        <v>9452.61</v>
      </c>
      <c r="R110" s="16">
        <f t="shared" si="43"/>
        <v>9452.61</v>
      </c>
      <c r="S110" s="16">
        <f t="shared" si="32"/>
        <v>8034.72</v>
      </c>
      <c r="T110" s="16">
        <f t="shared" si="33"/>
        <v>8034.72</v>
      </c>
      <c r="U110" s="16">
        <f t="shared" si="34"/>
        <v>9947.06</v>
      </c>
      <c r="V110" s="16">
        <f t="shared" si="35"/>
        <v>10557.84</v>
      </c>
      <c r="W110" s="16">
        <f t="shared" si="36"/>
        <v>8034.72</v>
      </c>
      <c r="X110" s="16">
        <f t="shared" si="44"/>
        <v>8034.72</v>
      </c>
      <c r="Y110" s="16">
        <f t="shared" si="37"/>
        <v>4726.3100000000004</v>
      </c>
      <c r="Z110" s="16">
        <f t="shared" si="38"/>
        <v>4726.3100000000004</v>
      </c>
      <c r="AA110" s="16">
        <f t="shared" si="39"/>
        <v>5851.21</v>
      </c>
      <c r="AB110" s="16">
        <f t="shared" si="40"/>
        <v>6210.49</v>
      </c>
      <c r="AC110" s="16">
        <f t="shared" si="41"/>
        <v>4726.3100000000004</v>
      </c>
      <c r="AD110" s="16">
        <f t="shared" si="45"/>
        <v>4726.3100000000004</v>
      </c>
    </row>
    <row r="111" spans="1:30" ht="38.25">
      <c r="A111" s="1">
        <v>100</v>
      </c>
      <c r="B111" s="1" t="s">
        <v>876</v>
      </c>
      <c r="C111" s="9" t="s">
        <v>877</v>
      </c>
      <c r="D111" s="10">
        <v>1.32</v>
      </c>
      <c r="E111" s="1" t="s">
        <v>38</v>
      </c>
      <c r="F111" s="1" t="s">
        <v>5</v>
      </c>
      <c r="G111" s="24">
        <v>1</v>
      </c>
      <c r="H111" s="24">
        <v>1</v>
      </c>
      <c r="I111" s="24">
        <f t="shared" si="46"/>
        <v>1.2</v>
      </c>
      <c r="J111" s="24">
        <v>1</v>
      </c>
      <c r="K111" s="24">
        <f t="shared" si="42"/>
        <v>1</v>
      </c>
      <c r="L111" s="24"/>
      <c r="M111" s="16">
        <f t="shared" si="27"/>
        <v>16861.419999999998</v>
      </c>
      <c r="N111" s="16">
        <f t="shared" si="28"/>
        <v>16861.419999999998</v>
      </c>
      <c r="O111" s="16">
        <f t="shared" si="29"/>
        <v>20874.59</v>
      </c>
      <c r="P111" s="16">
        <f t="shared" si="30"/>
        <v>22156.36</v>
      </c>
      <c r="Q111" s="16">
        <f t="shared" si="31"/>
        <v>16861.419999999998</v>
      </c>
      <c r="R111" s="16">
        <f t="shared" si="43"/>
        <v>16861.419999999998</v>
      </c>
      <c r="S111" s="16">
        <f t="shared" si="32"/>
        <v>14332.2</v>
      </c>
      <c r="T111" s="16">
        <f t="shared" si="33"/>
        <v>14332.2</v>
      </c>
      <c r="U111" s="16">
        <f t="shared" si="34"/>
        <v>17743.400000000001</v>
      </c>
      <c r="V111" s="16">
        <f t="shared" si="35"/>
        <v>18832.900000000001</v>
      </c>
      <c r="W111" s="16">
        <f t="shared" si="36"/>
        <v>14332.2</v>
      </c>
      <c r="X111" s="16">
        <f t="shared" si="44"/>
        <v>14332.2</v>
      </c>
      <c r="Y111" s="16">
        <f t="shared" si="37"/>
        <v>8430.7099999999991</v>
      </c>
      <c r="Z111" s="16">
        <f t="shared" si="38"/>
        <v>8430.7099999999991</v>
      </c>
      <c r="AA111" s="16">
        <f t="shared" si="39"/>
        <v>10437.290000000001</v>
      </c>
      <c r="AB111" s="16">
        <f t="shared" si="40"/>
        <v>11078.18</v>
      </c>
      <c r="AC111" s="16">
        <f t="shared" si="41"/>
        <v>8430.7099999999991</v>
      </c>
      <c r="AD111" s="16">
        <f t="shared" si="45"/>
        <v>8430.7099999999991</v>
      </c>
    </row>
    <row r="112" spans="1:30" ht="25.5">
      <c r="A112" s="1">
        <v>101</v>
      </c>
      <c r="B112" s="1" t="s">
        <v>878</v>
      </c>
      <c r="C112" s="9" t="s">
        <v>502</v>
      </c>
      <c r="D112" s="10">
        <v>1.44</v>
      </c>
      <c r="E112" s="1" t="s">
        <v>38</v>
      </c>
      <c r="F112" s="1" t="s">
        <v>5</v>
      </c>
      <c r="G112" s="24">
        <v>1</v>
      </c>
      <c r="H112" s="24">
        <v>1</v>
      </c>
      <c r="I112" s="24">
        <f t="shared" si="46"/>
        <v>1.2</v>
      </c>
      <c r="J112" s="24">
        <v>1</v>
      </c>
      <c r="K112" s="24">
        <f t="shared" si="42"/>
        <v>1</v>
      </c>
      <c r="L112" s="24"/>
      <c r="M112" s="16">
        <f t="shared" si="27"/>
        <v>18394.27</v>
      </c>
      <c r="N112" s="16">
        <f t="shared" si="28"/>
        <v>18394.27</v>
      </c>
      <c r="O112" s="16">
        <f t="shared" si="29"/>
        <v>22772.28</v>
      </c>
      <c r="P112" s="16">
        <f t="shared" si="30"/>
        <v>24170.57</v>
      </c>
      <c r="Q112" s="16">
        <f t="shared" si="31"/>
        <v>18394.27</v>
      </c>
      <c r="R112" s="16">
        <f t="shared" si="43"/>
        <v>18394.27</v>
      </c>
      <c r="S112" s="16">
        <f t="shared" si="32"/>
        <v>15635.13</v>
      </c>
      <c r="T112" s="16">
        <f t="shared" si="33"/>
        <v>15635.13</v>
      </c>
      <c r="U112" s="16">
        <f t="shared" si="34"/>
        <v>19356.43</v>
      </c>
      <c r="V112" s="16">
        <f t="shared" si="35"/>
        <v>20544.990000000002</v>
      </c>
      <c r="W112" s="16">
        <f t="shared" si="36"/>
        <v>15635.13</v>
      </c>
      <c r="X112" s="16">
        <f t="shared" si="44"/>
        <v>15635.13</v>
      </c>
      <c r="Y112" s="16">
        <f t="shared" si="37"/>
        <v>9197.14</v>
      </c>
      <c r="Z112" s="16">
        <f t="shared" si="38"/>
        <v>9197.14</v>
      </c>
      <c r="AA112" s="16">
        <f t="shared" si="39"/>
        <v>11386.14</v>
      </c>
      <c r="AB112" s="16">
        <f t="shared" si="40"/>
        <v>12085.29</v>
      </c>
      <c r="AC112" s="16">
        <f t="shared" si="41"/>
        <v>9197.14</v>
      </c>
      <c r="AD112" s="16">
        <f t="shared" si="45"/>
        <v>9197.14</v>
      </c>
    </row>
    <row r="113" spans="1:30" ht="25.5">
      <c r="A113" s="1">
        <v>102</v>
      </c>
      <c r="B113" s="1" t="s">
        <v>879</v>
      </c>
      <c r="C113" s="9" t="s">
        <v>504</v>
      </c>
      <c r="D113" s="10">
        <v>1.69</v>
      </c>
      <c r="E113" s="1" t="s">
        <v>38</v>
      </c>
      <c r="F113" s="1" t="s">
        <v>5</v>
      </c>
      <c r="G113" s="24">
        <v>1</v>
      </c>
      <c r="H113" s="24">
        <v>1</v>
      </c>
      <c r="I113" s="24">
        <f t="shared" ref="I113:I144" si="47">$B$166</f>
        <v>1.2</v>
      </c>
      <c r="J113" s="24">
        <v>1</v>
      </c>
      <c r="K113" s="24">
        <f t="shared" si="42"/>
        <v>1</v>
      </c>
      <c r="L113" s="24"/>
      <c r="M113" s="16">
        <f t="shared" si="27"/>
        <v>21587.72</v>
      </c>
      <c r="N113" s="16">
        <f t="shared" si="28"/>
        <v>21587.72</v>
      </c>
      <c r="O113" s="16">
        <f t="shared" si="29"/>
        <v>26725.8</v>
      </c>
      <c r="P113" s="16">
        <f t="shared" si="30"/>
        <v>28366.85</v>
      </c>
      <c r="Q113" s="16">
        <f t="shared" si="31"/>
        <v>21587.72</v>
      </c>
      <c r="R113" s="16">
        <f t="shared" si="43"/>
        <v>21587.72</v>
      </c>
      <c r="S113" s="16">
        <f t="shared" si="32"/>
        <v>18349.560000000001</v>
      </c>
      <c r="T113" s="16">
        <f t="shared" si="33"/>
        <v>18349.560000000001</v>
      </c>
      <c r="U113" s="16">
        <f t="shared" si="34"/>
        <v>22716.93</v>
      </c>
      <c r="V113" s="16">
        <f t="shared" si="35"/>
        <v>24111.82</v>
      </c>
      <c r="W113" s="16">
        <f t="shared" si="36"/>
        <v>18349.560000000001</v>
      </c>
      <c r="X113" s="16">
        <f t="shared" si="44"/>
        <v>18349.560000000001</v>
      </c>
      <c r="Y113" s="16">
        <f t="shared" si="37"/>
        <v>10793.86</v>
      </c>
      <c r="Z113" s="16">
        <f t="shared" si="38"/>
        <v>10793.86</v>
      </c>
      <c r="AA113" s="16">
        <f t="shared" si="39"/>
        <v>13362.9</v>
      </c>
      <c r="AB113" s="16">
        <f t="shared" si="40"/>
        <v>14183.43</v>
      </c>
      <c r="AC113" s="16">
        <f t="shared" si="41"/>
        <v>10793.86</v>
      </c>
      <c r="AD113" s="16">
        <f t="shared" si="45"/>
        <v>10793.86</v>
      </c>
    </row>
    <row r="114" spans="1:30" ht="25.5">
      <c r="A114" s="1">
        <v>103</v>
      </c>
      <c r="B114" s="1" t="s">
        <v>880</v>
      </c>
      <c r="C114" s="9" t="s">
        <v>506</v>
      </c>
      <c r="D114" s="10">
        <v>2.4900000000000002</v>
      </c>
      <c r="E114" s="1" t="s">
        <v>38</v>
      </c>
      <c r="F114" s="1" t="s">
        <v>5</v>
      </c>
      <c r="G114" s="24">
        <v>1</v>
      </c>
      <c r="H114" s="24">
        <v>1</v>
      </c>
      <c r="I114" s="24">
        <f t="shared" si="47"/>
        <v>1.2</v>
      </c>
      <c r="J114" s="24">
        <v>1</v>
      </c>
      <c r="K114" s="24">
        <f t="shared" si="42"/>
        <v>1</v>
      </c>
      <c r="L114" s="24"/>
      <c r="M114" s="16">
        <f t="shared" si="27"/>
        <v>31806.76</v>
      </c>
      <c r="N114" s="16">
        <f t="shared" si="28"/>
        <v>31806.76</v>
      </c>
      <c r="O114" s="16">
        <f t="shared" si="29"/>
        <v>39377.06</v>
      </c>
      <c r="P114" s="16">
        <f t="shared" si="30"/>
        <v>41794.949999999997</v>
      </c>
      <c r="Q114" s="16">
        <f t="shared" si="31"/>
        <v>31806.76</v>
      </c>
      <c r="R114" s="16">
        <f t="shared" si="43"/>
        <v>31806.76</v>
      </c>
      <c r="S114" s="16">
        <f t="shared" si="32"/>
        <v>27035.75</v>
      </c>
      <c r="T114" s="16">
        <f t="shared" si="33"/>
        <v>27035.75</v>
      </c>
      <c r="U114" s="16">
        <f t="shared" si="34"/>
        <v>33470.5</v>
      </c>
      <c r="V114" s="16">
        <f t="shared" si="35"/>
        <v>35525.71</v>
      </c>
      <c r="W114" s="16">
        <f t="shared" si="36"/>
        <v>27035.75</v>
      </c>
      <c r="X114" s="16">
        <f t="shared" si="44"/>
        <v>27035.75</v>
      </c>
      <c r="Y114" s="16">
        <f t="shared" si="37"/>
        <v>15903.38</v>
      </c>
      <c r="Z114" s="16">
        <f t="shared" si="38"/>
        <v>15903.38</v>
      </c>
      <c r="AA114" s="16">
        <f t="shared" si="39"/>
        <v>19688.53</v>
      </c>
      <c r="AB114" s="16">
        <f t="shared" si="40"/>
        <v>20897.47</v>
      </c>
      <c r="AC114" s="16">
        <f t="shared" si="41"/>
        <v>15903.38</v>
      </c>
      <c r="AD114" s="16">
        <f t="shared" si="45"/>
        <v>15903.38</v>
      </c>
    </row>
    <row r="115" spans="1:30" ht="38.25">
      <c r="A115" s="1">
        <v>104</v>
      </c>
      <c r="B115" s="1" t="s">
        <v>881</v>
      </c>
      <c r="C115" s="9" t="s">
        <v>882</v>
      </c>
      <c r="D115" s="10">
        <v>1.05</v>
      </c>
      <c r="E115" s="1" t="s">
        <v>38</v>
      </c>
      <c r="F115" s="1" t="s">
        <v>5</v>
      </c>
      <c r="G115" s="24">
        <v>1</v>
      </c>
      <c r="H115" s="24">
        <v>1</v>
      </c>
      <c r="I115" s="24">
        <f t="shared" si="47"/>
        <v>1.2</v>
      </c>
      <c r="J115" s="24">
        <v>1</v>
      </c>
      <c r="K115" s="24">
        <f t="shared" si="42"/>
        <v>1</v>
      </c>
      <c r="L115" s="24"/>
      <c r="M115" s="16">
        <f t="shared" si="27"/>
        <v>13412.49</v>
      </c>
      <c r="N115" s="16">
        <f t="shared" si="28"/>
        <v>13412.49</v>
      </c>
      <c r="O115" s="16">
        <f t="shared" si="29"/>
        <v>16604.78</v>
      </c>
      <c r="P115" s="16">
        <f t="shared" si="30"/>
        <v>17624.38</v>
      </c>
      <c r="Q115" s="16">
        <f t="shared" si="31"/>
        <v>13412.49</v>
      </c>
      <c r="R115" s="16">
        <f t="shared" si="43"/>
        <v>13412.49</v>
      </c>
      <c r="S115" s="16">
        <f t="shared" si="32"/>
        <v>11400.62</v>
      </c>
      <c r="T115" s="16">
        <f t="shared" si="33"/>
        <v>11400.62</v>
      </c>
      <c r="U115" s="16">
        <f t="shared" si="34"/>
        <v>14114.07</v>
      </c>
      <c r="V115" s="16">
        <f t="shared" si="35"/>
        <v>14980.72</v>
      </c>
      <c r="W115" s="16">
        <f t="shared" si="36"/>
        <v>11400.62</v>
      </c>
      <c r="X115" s="16">
        <f t="shared" si="44"/>
        <v>11400.62</v>
      </c>
      <c r="Y115" s="16">
        <f t="shared" si="37"/>
        <v>6706.25</v>
      </c>
      <c r="Z115" s="16">
        <f t="shared" si="38"/>
        <v>6706.25</v>
      </c>
      <c r="AA115" s="16">
        <f t="shared" si="39"/>
        <v>8302.39</v>
      </c>
      <c r="AB115" s="16">
        <f t="shared" si="40"/>
        <v>8812.19</v>
      </c>
      <c r="AC115" s="16">
        <f t="shared" si="41"/>
        <v>6706.25</v>
      </c>
      <c r="AD115" s="16">
        <f t="shared" si="45"/>
        <v>6706.25</v>
      </c>
    </row>
    <row r="116" spans="1:30" ht="38.25">
      <c r="A116" s="1">
        <v>105</v>
      </c>
      <c r="B116" s="1" t="s">
        <v>883</v>
      </c>
      <c r="C116" s="9" t="s">
        <v>884</v>
      </c>
      <c r="D116" s="10">
        <v>0.8</v>
      </c>
      <c r="E116" s="1" t="s">
        <v>38</v>
      </c>
      <c r="F116" s="1" t="s">
        <v>5</v>
      </c>
      <c r="G116" s="24">
        <v>1</v>
      </c>
      <c r="H116" s="24">
        <v>1</v>
      </c>
      <c r="I116" s="24">
        <f t="shared" si="47"/>
        <v>1.2</v>
      </c>
      <c r="J116" s="24">
        <v>1</v>
      </c>
      <c r="K116" s="24">
        <f t="shared" si="42"/>
        <v>1</v>
      </c>
      <c r="L116" s="24"/>
      <c r="M116" s="16">
        <f t="shared" si="27"/>
        <v>10219.040000000001</v>
      </c>
      <c r="N116" s="16">
        <f t="shared" si="28"/>
        <v>10219.040000000001</v>
      </c>
      <c r="O116" s="16">
        <f t="shared" si="29"/>
        <v>12651.26</v>
      </c>
      <c r="P116" s="16">
        <f t="shared" si="30"/>
        <v>13428.1</v>
      </c>
      <c r="Q116" s="16">
        <f t="shared" si="31"/>
        <v>10219.040000000001</v>
      </c>
      <c r="R116" s="16">
        <f t="shared" si="43"/>
        <v>10219.040000000001</v>
      </c>
      <c r="S116" s="16">
        <f t="shared" si="32"/>
        <v>8686.18</v>
      </c>
      <c r="T116" s="16">
        <f t="shared" si="33"/>
        <v>8686.18</v>
      </c>
      <c r="U116" s="16">
        <f t="shared" si="34"/>
        <v>10753.57</v>
      </c>
      <c r="V116" s="16">
        <f t="shared" si="35"/>
        <v>11413.88</v>
      </c>
      <c r="W116" s="16">
        <f t="shared" si="36"/>
        <v>8686.18</v>
      </c>
      <c r="X116" s="16">
        <f t="shared" si="44"/>
        <v>8686.18</v>
      </c>
      <c r="Y116" s="16">
        <f t="shared" si="37"/>
        <v>5109.5200000000004</v>
      </c>
      <c r="Z116" s="16">
        <f t="shared" si="38"/>
        <v>5109.5200000000004</v>
      </c>
      <c r="AA116" s="16">
        <f t="shared" si="39"/>
        <v>6325.63</v>
      </c>
      <c r="AB116" s="16">
        <f t="shared" si="40"/>
        <v>6714.05</v>
      </c>
      <c r="AC116" s="16">
        <f t="shared" si="41"/>
        <v>5109.5200000000004</v>
      </c>
      <c r="AD116" s="16">
        <f t="shared" si="45"/>
        <v>5109.5200000000004</v>
      </c>
    </row>
    <row r="117" spans="1:30" ht="25.5">
      <c r="A117" s="1">
        <v>106</v>
      </c>
      <c r="B117" s="1" t="s">
        <v>885</v>
      </c>
      <c r="C117" s="9" t="s">
        <v>522</v>
      </c>
      <c r="D117" s="10">
        <v>2.1800000000000002</v>
      </c>
      <c r="E117" s="1" t="s">
        <v>38</v>
      </c>
      <c r="F117" s="1" t="s">
        <v>5</v>
      </c>
      <c r="G117" s="24">
        <v>1</v>
      </c>
      <c r="H117" s="24">
        <v>1</v>
      </c>
      <c r="I117" s="24">
        <f t="shared" si="47"/>
        <v>1.2</v>
      </c>
      <c r="J117" s="24">
        <v>1</v>
      </c>
      <c r="K117" s="24">
        <f t="shared" si="42"/>
        <v>1</v>
      </c>
      <c r="L117" s="24"/>
      <c r="M117" s="16">
        <f t="shared" si="27"/>
        <v>27846.880000000001</v>
      </c>
      <c r="N117" s="16">
        <f t="shared" si="28"/>
        <v>27846.880000000001</v>
      </c>
      <c r="O117" s="16">
        <f t="shared" si="29"/>
        <v>34474.69</v>
      </c>
      <c r="P117" s="16">
        <f t="shared" si="30"/>
        <v>36591.56</v>
      </c>
      <c r="Q117" s="16">
        <f t="shared" si="31"/>
        <v>27846.880000000001</v>
      </c>
      <c r="R117" s="16">
        <f t="shared" si="43"/>
        <v>27846.880000000001</v>
      </c>
      <c r="S117" s="16">
        <f t="shared" si="32"/>
        <v>23669.85</v>
      </c>
      <c r="T117" s="16">
        <f t="shared" si="33"/>
        <v>23669.85</v>
      </c>
      <c r="U117" s="16">
        <f t="shared" si="34"/>
        <v>29303.49</v>
      </c>
      <c r="V117" s="16">
        <f t="shared" si="35"/>
        <v>31102.83</v>
      </c>
      <c r="W117" s="16">
        <f t="shared" si="36"/>
        <v>23669.85</v>
      </c>
      <c r="X117" s="16">
        <f t="shared" si="44"/>
        <v>23669.85</v>
      </c>
      <c r="Y117" s="16">
        <f t="shared" si="37"/>
        <v>13923.44</v>
      </c>
      <c r="Z117" s="16">
        <f t="shared" si="38"/>
        <v>13923.44</v>
      </c>
      <c r="AA117" s="16">
        <f t="shared" si="39"/>
        <v>17237.349999999999</v>
      </c>
      <c r="AB117" s="16">
        <f t="shared" si="40"/>
        <v>18295.78</v>
      </c>
      <c r="AC117" s="16">
        <f t="shared" si="41"/>
        <v>13923.44</v>
      </c>
      <c r="AD117" s="16">
        <f t="shared" si="45"/>
        <v>13923.44</v>
      </c>
    </row>
    <row r="118" spans="1:30" ht="25.5">
      <c r="A118" s="1">
        <v>107</v>
      </c>
      <c r="B118" s="1" t="s">
        <v>886</v>
      </c>
      <c r="C118" s="9" t="s">
        <v>524</v>
      </c>
      <c r="D118" s="10">
        <v>2.58</v>
      </c>
      <c r="E118" s="1" t="s">
        <v>38</v>
      </c>
      <c r="F118" s="1" t="s">
        <v>5</v>
      </c>
      <c r="G118" s="24">
        <v>1</v>
      </c>
      <c r="H118" s="24">
        <v>1</v>
      </c>
      <c r="I118" s="24">
        <f t="shared" si="47"/>
        <v>1.2</v>
      </c>
      <c r="J118" s="24">
        <v>1</v>
      </c>
      <c r="K118" s="24">
        <f t="shared" si="42"/>
        <v>1</v>
      </c>
      <c r="L118" s="24"/>
      <c r="M118" s="16">
        <f t="shared" si="27"/>
        <v>32956.400000000001</v>
      </c>
      <c r="N118" s="16">
        <f t="shared" si="28"/>
        <v>32956.400000000001</v>
      </c>
      <c r="O118" s="16">
        <f t="shared" si="29"/>
        <v>40800.33</v>
      </c>
      <c r="P118" s="16">
        <f t="shared" si="30"/>
        <v>43305.61</v>
      </c>
      <c r="Q118" s="16">
        <f t="shared" si="31"/>
        <v>32956.400000000001</v>
      </c>
      <c r="R118" s="16">
        <f t="shared" si="43"/>
        <v>32956.400000000001</v>
      </c>
      <c r="S118" s="16">
        <f t="shared" si="32"/>
        <v>28012.94</v>
      </c>
      <c r="T118" s="16">
        <f t="shared" si="33"/>
        <v>28012.94</v>
      </c>
      <c r="U118" s="16">
        <f t="shared" si="34"/>
        <v>34680.28</v>
      </c>
      <c r="V118" s="16">
        <f t="shared" si="35"/>
        <v>36809.769999999997</v>
      </c>
      <c r="W118" s="16">
        <f t="shared" si="36"/>
        <v>28012.94</v>
      </c>
      <c r="X118" s="16">
        <f t="shared" si="44"/>
        <v>28012.94</v>
      </c>
      <c r="Y118" s="16">
        <f t="shared" si="37"/>
        <v>16478.2</v>
      </c>
      <c r="Z118" s="16">
        <f t="shared" si="38"/>
        <v>16478.2</v>
      </c>
      <c r="AA118" s="16">
        <f t="shared" si="39"/>
        <v>20400.16</v>
      </c>
      <c r="AB118" s="16">
        <f t="shared" si="40"/>
        <v>21652.799999999999</v>
      </c>
      <c r="AC118" s="16">
        <f t="shared" si="41"/>
        <v>16478.2</v>
      </c>
      <c r="AD118" s="16">
        <f t="shared" si="45"/>
        <v>16478.2</v>
      </c>
    </row>
    <row r="119" spans="1:30" ht="38.25">
      <c r="A119" s="1">
        <v>108</v>
      </c>
      <c r="B119" s="1" t="s">
        <v>887</v>
      </c>
      <c r="C119" s="9" t="s">
        <v>530</v>
      </c>
      <c r="D119" s="10">
        <v>1.97</v>
      </c>
      <c r="E119" s="1" t="s">
        <v>38</v>
      </c>
      <c r="F119" s="1" t="s">
        <v>5</v>
      </c>
      <c r="G119" s="24">
        <v>1</v>
      </c>
      <c r="H119" s="24">
        <v>1</v>
      </c>
      <c r="I119" s="24">
        <f t="shared" si="47"/>
        <v>1.2</v>
      </c>
      <c r="J119" s="24">
        <v>1</v>
      </c>
      <c r="K119" s="24">
        <f t="shared" si="42"/>
        <v>1</v>
      </c>
      <c r="L119" s="24"/>
      <c r="M119" s="16">
        <f t="shared" si="27"/>
        <v>25164.39</v>
      </c>
      <c r="N119" s="16">
        <f t="shared" si="28"/>
        <v>25164.39</v>
      </c>
      <c r="O119" s="16">
        <f t="shared" si="29"/>
        <v>31153.74</v>
      </c>
      <c r="P119" s="16">
        <f t="shared" si="30"/>
        <v>33066.69</v>
      </c>
      <c r="Q119" s="16">
        <f t="shared" si="31"/>
        <v>25164.39</v>
      </c>
      <c r="R119" s="16">
        <f t="shared" si="43"/>
        <v>25164.39</v>
      </c>
      <c r="S119" s="16">
        <f t="shared" si="32"/>
        <v>21389.73</v>
      </c>
      <c r="T119" s="16">
        <f t="shared" si="33"/>
        <v>21389.73</v>
      </c>
      <c r="U119" s="16">
        <f t="shared" si="34"/>
        <v>26480.68</v>
      </c>
      <c r="V119" s="16">
        <f t="shared" si="35"/>
        <v>28106.68</v>
      </c>
      <c r="W119" s="16">
        <f t="shared" si="36"/>
        <v>21389.73</v>
      </c>
      <c r="X119" s="16">
        <f t="shared" si="44"/>
        <v>21389.73</v>
      </c>
      <c r="Y119" s="16">
        <f t="shared" si="37"/>
        <v>12582.19</v>
      </c>
      <c r="Z119" s="16">
        <f t="shared" si="38"/>
        <v>12582.19</v>
      </c>
      <c r="AA119" s="16">
        <f t="shared" si="39"/>
        <v>15576.87</v>
      </c>
      <c r="AB119" s="16">
        <f t="shared" si="40"/>
        <v>16533.34</v>
      </c>
      <c r="AC119" s="16">
        <f t="shared" si="41"/>
        <v>12582.19</v>
      </c>
      <c r="AD119" s="16">
        <f t="shared" si="45"/>
        <v>12582.19</v>
      </c>
    </row>
    <row r="120" spans="1:30" ht="38.25">
      <c r="A120" s="1">
        <v>109</v>
      </c>
      <c r="B120" s="1" t="s">
        <v>888</v>
      </c>
      <c r="C120" s="9" t="s">
        <v>532</v>
      </c>
      <c r="D120" s="10">
        <v>2.04</v>
      </c>
      <c r="E120" s="1" t="s">
        <v>38</v>
      </c>
      <c r="F120" s="1" t="s">
        <v>5</v>
      </c>
      <c r="G120" s="24">
        <v>1</v>
      </c>
      <c r="H120" s="24">
        <v>1</v>
      </c>
      <c r="I120" s="24">
        <f t="shared" si="47"/>
        <v>1.2</v>
      </c>
      <c r="J120" s="24">
        <v>1</v>
      </c>
      <c r="K120" s="24">
        <f t="shared" si="42"/>
        <v>1</v>
      </c>
      <c r="L120" s="24"/>
      <c r="M120" s="16">
        <f t="shared" si="27"/>
        <v>26058.55</v>
      </c>
      <c r="N120" s="16">
        <f t="shared" si="28"/>
        <v>26058.55</v>
      </c>
      <c r="O120" s="16">
        <f t="shared" si="29"/>
        <v>32260.720000000001</v>
      </c>
      <c r="P120" s="16">
        <f t="shared" si="30"/>
        <v>34241.64</v>
      </c>
      <c r="Q120" s="16">
        <f t="shared" si="31"/>
        <v>26058.55</v>
      </c>
      <c r="R120" s="16">
        <f t="shared" si="43"/>
        <v>26058.55</v>
      </c>
      <c r="S120" s="16">
        <f t="shared" si="32"/>
        <v>22149.77</v>
      </c>
      <c r="T120" s="16">
        <f t="shared" si="33"/>
        <v>22149.77</v>
      </c>
      <c r="U120" s="16">
        <f t="shared" si="34"/>
        <v>27421.61</v>
      </c>
      <c r="V120" s="16">
        <f t="shared" si="35"/>
        <v>29105.4</v>
      </c>
      <c r="W120" s="16">
        <f t="shared" si="36"/>
        <v>22149.77</v>
      </c>
      <c r="X120" s="16">
        <f t="shared" si="44"/>
        <v>22149.77</v>
      </c>
      <c r="Y120" s="16">
        <f t="shared" si="37"/>
        <v>13029.28</v>
      </c>
      <c r="Z120" s="16">
        <f t="shared" si="38"/>
        <v>13029.28</v>
      </c>
      <c r="AA120" s="16">
        <f t="shared" si="39"/>
        <v>16130.36</v>
      </c>
      <c r="AB120" s="16">
        <f t="shared" si="40"/>
        <v>17120.82</v>
      </c>
      <c r="AC120" s="16">
        <f t="shared" si="41"/>
        <v>13029.28</v>
      </c>
      <c r="AD120" s="16">
        <f t="shared" si="45"/>
        <v>13029.28</v>
      </c>
    </row>
    <row r="121" spans="1:30" ht="38.25">
      <c r="A121" s="1">
        <v>110</v>
      </c>
      <c r="B121" s="1" t="s">
        <v>889</v>
      </c>
      <c r="C121" s="9" t="s">
        <v>534</v>
      </c>
      <c r="D121" s="10">
        <v>2.95</v>
      </c>
      <c r="E121" s="1" t="s">
        <v>38</v>
      </c>
      <c r="F121" s="1" t="s">
        <v>5</v>
      </c>
      <c r="G121" s="24">
        <v>1</v>
      </c>
      <c r="H121" s="24">
        <v>1</v>
      </c>
      <c r="I121" s="24">
        <f t="shared" si="47"/>
        <v>1.2</v>
      </c>
      <c r="J121" s="24">
        <v>1</v>
      </c>
      <c r="K121" s="24">
        <f t="shared" si="42"/>
        <v>1</v>
      </c>
      <c r="L121" s="24"/>
      <c r="M121" s="16">
        <f t="shared" si="27"/>
        <v>37682.71</v>
      </c>
      <c r="N121" s="16">
        <f t="shared" si="28"/>
        <v>37682.71</v>
      </c>
      <c r="O121" s="16">
        <f t="shared" si="29"/>
        <v>46651.54</v>
      </c>
      <c r="P121" s="16">
        <f t="shared" si="30"/>
        <v>49516.1</v>
      </c>
      <c r="Q121" s="16">
        <f t="shared" si="31"/>
        <v>37682.71</v>
      </c>
      <c r="R121" s="16">
        <f t="shared" si="43"/>
        <v>37682.71</v>
      </c>
      <c r="S121" s="16">
        <f t="shared" si="32"/>
        <v>32030.3</v>
      </c>
      <c r="T121" s="16">
        <f t="shared" si="33"/>
        <v>32030.3</v>
      </c>
      <c r="U121" s="16">
        <f t="shared" si="34"/>
        <v>39653.81</v>
      </c>
      <c r="V121" s="16">
        <f t="shared" si="35"/>
        <v>42088.69</v>
      </c>
      <c r="W121" s="16">
        <f t="shared" si="36"/>
        <v>32030.3</v>
      </c>
      <c r="X121" s="16">
        <f t="shared" si="44"/>
        <v>32030.3</v>
      </c>
      <c r="Y121" s="16">
        <f t="shared" si="37"/>
        <v>18841.36</v>
      </c>
      <c r="Z121" s="16">
        <f t="shared" si="38"/>
        <v>18841.36</v>
      </c>
      <c r="AA121" s="16">
        <f t="shared" si="39"/>
        <v>23325.77</v>
      </c>
      <c r="AB121" s="16">
        <f t="shared" si="40"/>
        <v>24758.05</v>
      </c>
      <c r="AC121" s="16">
        <f t="shared" si="41"/>
        <v>18841.36</v>
      </c>
      <c r="AD121" s="16">
        <f t="shared" si="45"/>
        <v>18841.36</v>
      </c>
    </row>
    <row r="122" spans="1:30" ht="25.5">
      <c r="A122" s="1">
        <v>111</v>
      </c>
      <c r="B122" s="1" t="s">
        <v>890</v>
      </c>
      <c r="C122" s="9" t="s">
        <v>891</v>
      </c>
      <c r="D122" s="10">
        <v>0.89</v>
      </c>
      <c r="E122" s="1" t="s">
        <v>38</v>
      </c>
      <c r="F122" s="1" t="s">
        <v>5</v>
      </c>
      <c r="G122" s="24">
        <v>1</v>
      </c>
      <c r="H122" s="24">
        <v>1</v>
      </c>
      <c r="I122" s="24">
        <f t="shared" si="47"/>
        <v>1.2</v>
      </c>
      <c r="J122" s="24">
        <v>1</v>
      </c>
      <c r="K122" s="24">
        <f t="shared" si="42"/>
        <v>1</v>
      </c>
      <c r="L122" s="24"/>
      <c r="M122" s="16">
        <f t="shared" si="27"/>
        <v>11368.68</v>
      </c>
      <c r="N122" s="16">
        <f t="shared" si="28"/>
        <v>11368.68</v>
      </c>
      <c r="O122" s="16">
        <f t="shared" si="29"/>
        <v>14074.53</v>
      </c>
      <c r="P122" s="16">
        <f t="shared" si="30"/>
        <v>14938.76</v>
      </c>
      <c r="Q122" s="16">
        <f t="shared" si="31"/>
        <v>11368.68</v>
      </c>
      <c r="R122" s="16">
        <f t="shared" si="43"/>
        <v>11368.68</v>
      </c>
      <c r="S122" s="16">
        <f t="shared" si="32"/>
        <v>9663.3799999999992</v>
      </c>
      <c r="T122" s="16">
        <f t="shared" si="33"/>
        <v>9663.3799999999992</v>
      </c>
      <c r="U122" s="16">
        <f t="shared" si="34"/>
        <v>11963.35</v>
      </c>
      <c r="V122" s="16">
        <f t="shared" si="35"/>
        <v>12697.94</v>
      </c>
      <c r="W122" s="16">
        <f t="shared" si="36"/>
        <v>9663.3799999999992</v>
      </c>
      <c r="X122" s="16">
        <f t="shared" si="44"/>
        <v>9663.3799999999992</v>
      </c>
      <c r="Y122" s="16">
        <f t="shared" si="37"/>
        <v>5684.34</v>
      </c>
      <c r="Z122" s="16">
        <f t="shared" si="38"/>
        <v>5684.34</v>
      </c>
      <c r="AA122" s="16">
        <f t="shared" si="39"/>
        <v>7037.27</v>
      </c>
      <c r="AB122" s="16">
        <f t="shared" si="40"/>
        <v>7469.38</v>
      </c>
      <c r="AC122" s="16">
        <f t="shared" si="41"/>
        <v>5684.34</v>
      </c>
      <c r="AD122" s="16">
        <f t="shared" si="45"/>
        <v>5684.34</v>
      </c>
    </row>
    <row r="123" spans="1:30" ht="25.5">
      <c r="A123" s="1">
        <v>112</v>
      </c>
      <c r="B123" s="1" t="s">
        <v>892</v>
      </c>
      <c r="C123" s="9" t="s">
        <v>544</v>
      </c>
      <c r="D123" s="10">
        <v>0.75</v>
      </c>
      <c r="E123" s="1" t="s">
        <v>38</v>
      </c>
      <c r="F123" s="1" t="s">
        <v>5</v>
      </c>
      <c r="G123" s="24">
        <v>1</v>
      </c>
      <c r="H123" s="24">
        <v>1</v>
      </c>
      <c r="I123" s="24">
        <f t="shared" si="47"/>
        <v>1.2</v>
      </c>
      <c r="J123" s="24">
        <v>1</v>
      </c>
      <c r="K123" s="24">
        <f t="shared" si="42"/>
        <v>1</v>
      </c>
      <c r="L123" s="24"/>
      <c r="M123" s="16">
        <f t="shared" si="27"/>
        <v>9580.35</v>
      </c>
      <c r="N123" s="16">
        <f t="shared" si="28"/>
        <v>9580.35</v>
      </c>
      <c r="O123" s="16">
        <f t="shared" si="29"/>
        <v>11860.56</v>
      </c>
      <c r="P123" s="16">
        <f t="shared" si="30"/>
        <v>12588.84</v>
      </c>
      <c r="Q123" s="16">
        <f t="shared" si="31"/>
        <v>9580.35</v>
      </c>
      <c r="R123" s="16">
        <f t="shared" si="43"/>
        <v>9580.35</v>
      </c>
      <c r="S123" s="16">
        <f t="shared" si="32"/>
        <v>8143.3</v>
      </c>
      <c r="T123" s="16">
        <f t="shared" si="33"/>
        <v>8143.3</v>
      </c>
      <c r="U123" s="16">
        <f t="shared" si="34"/>
        <v>10081.48</v>
      </c>
      <c r="V123" s="16">
        <f t="shared" si="35"/>
        <v>10700.51</v>
      </c>
      <c r="W123" s="16">
        <f t="shared" si="36"/>
        <v>8143.3</v>
      </c>
      <c r="X123" s="16">
        <f t="shared" si="44"/>
        <v>8143.3</v>
      </c>
      <c r="Y123" s="16">
        <f t="shared" si="37"/>
        <v>4790.18</v>
      </c>
      <c r="Z123" s="16">
        <f t="shared" si="38"/>
        <v>4790.18</v>
      </c>
      <c r="AA123" s="16">
        <f t="shared" si="39"/>
        <v>5930.28</v>
      </c>
      <c r="AB123" s="16">
        <f t="shared" si="40"/>
        <v>6294.42</v>
      </c>
      <c r="AC123" s="16">
        <f t="shared" si="41"/>
        <v>4790.18</v>
      </c>
      <c r="AD123" s="16">
        <f t="shared" si="45"/>
        <v>4790.18</v>
      </c>
    </row>
    <row r="124" spans="1:30" ht="25.5">
      <c r="A124" s="1">
        <v>113</v>
      </c>
      <c r="B124" s="1" t="s">
        <v>893</v>
      </c>
      <c r="C124" s="9" t="s">
        <v>546</v>
      </c>
      <c r="D124" s="10">
        <v>1</v>
      </c>
      <c r="E124" s="1" t="s">
        <v>38</v>
      </c>
      <c r="F124" s="1" t="s">
        <v>5</v>
      </c>
      <c r="G124" s="24">
        <v>1</v>
      </c>
      <c r="H124" s="24">
        <v>1</v>
      </c>
      <c r="I124" s="24">
        <f t="shared" si="47"/>
        <v>1.2</v>
      </c>
      <c r="J124" s="24">
        <v>1</v>
      </c>
      <c r="K124" s="24">
        <f t="shared" si="42"/>
        <v>1</v>
      </c>
      <c r="L124" s="24"/>
      <c r="M124" s="16">
        <f t="shared" si="27"/>
        <v>12773.8</v>
      </c>
      <c r="N124" s="16">
        <f t="shared" si="28"/>
        <v>12773.8</v>
      </c>
      <c r="O124" s="16">
        <f t="shared" si="29"/>
        <v>15814.08</v>
      </c>
      <c r="P124" s="16">
        <f t="shared" si="30"/>
        <v>16785.12</v>
      </c>
      <c r="Q124" s="16">
        <f t="shared" si="31"/>
        <v>12773.8</v>
      </c>
      <c r="R124" s="16">
        <f t="shared" si="43"/>
        <v>12773.8</v>
      </c>
      <c r="S124" s="16">
        <f t="shared" si="32"/>
        <v>10857.73</v>
      </c>
      <c r="T124" s="16">
        <f t="shared" si="33"/>
        <v>10857.73</v>
      </c>
      <c r="U124" s="16">
        <f t="shared" si="34"/>
        <v>13441.97</v>
      </c>
      <c r="V124" s="16">
        <f t="shared" si="35"/>
        <v>14267.35</v>
      </c>
      <c r="W124" s="16">
        <f t="shared" si="36"/>
        <v>10857.73</v>
      </c>
      <c r="X124" s="16">
        <f t="shared" si="44"/>
        <v>10857.73</v>
      </c>
      <c r="Y124" s="16">
        <f t="shared" si="37"/>
        <v>6386.9</v>
      </c>
      <c r="Z124" s="16">
        <f t="shared" si="38"/>
        <v>6386.9</v>
      </c>
      <c r="AA124" s="16">
        <f t="shared" si="39"/>
        <v>7907.04</v>
      </c>
      <c r="AB124" s="16">
        <f t="shared" si="40"/>
        <v>8392.56</v>
      </c>
      <c r="AC124" s="16">
        <f t="shared" si="41"/>
        <v>6386.9</v>
      </c>
      <c r="AD124" s="16">
        <f t="shared" si="45"/>
        <v>6386.9</v>
      </c>
    </row>
    <row r="125" spans="1:30" ht="25.5">
      <c r="A125" s="1">
        <v>114</v>
      </c>
      <c r="B125" s="1" t="s">
        <v>894</v>
      </c>
      <c r="C125" s="9" t="s">
        <v>548</v>
      </c>
      <c r="D125" s="10">
        <v>4.34</v>
      </c>
      <c r="E125" s="1" t="s">
        <v>38</v>
      </c>
      <c r="F125" s="1" t="s">
        <v>5</v>
      </c>
      <c r="G125" s="24">
        <v>1</v>
      </c>
      <c r="H125" s="24">
        <v>1</v>
      </c>
      <c r="I125" s="24">
        <f t="shared" si="47"/>
        <v>1.2</v>
      </c>
      <c r="J125" s="24">
        <v>1</v>
      </c>
      <c r="K125" s="24">
        <f t="shared" si="42"/>
        <v>1</v>
      </c>
      <c r="L125" s="24"/>
      <c r="M125" s="16">
        <f t="shared" si="27"/>
        <v>55438.29</v>
      </c>
      <c r="N125" s="16">
        <f t="shared" si="28"/>
        <v>55438.29</v>
      </c>
      <c r="O125" s="16">
        <f t="shared" si="29"/>
        <v>68633.11</v>
      </c>
      <c r="P125" s="16">
        <f t="shared" si="30"/>
        <v>72847.42</v>
      </c>
      <c r="Q125" s="16">
        <f t="shared" si="31"/>
        <v>55438.29</v>
      </c>
      <c r="R125" s="16">
        <f t="shared" si="43"/>
        <v>55438.29</v>
      </c>
      <c r="S125" s="16">
        <f t="shared" si="32"/>
        <v>47122.55</v>
      </c>
      <c r="T125" s="16">
        <f t="shared" si="33"/>
        <v>47122.55</v>
      </c>
      <c r="U125" s="16">
        <f t="shared" si="34"/>
        <v>58338.14</v>
      </c>
      <c r="V125" s="16">
        <f t="shared" si="35"/>
        <v>61920.31</v>
      </c>
      <c r="W125" s="16">
        <f t="shared" si="36"/>
        <v>47122.55</v>
      </c>
      <c r="X125" s="16">
        <f t="shared" si="44"/>
        <v>47122.55</v>
      </c>
      <c r="Y125" s="16">
        <f t="shared" si="37"/>
        <v>27719.15</v>
      </c>
      <c r="Z125" s="16">
        <f t="shared" si="38"/>
        <v>27719.15</v>
      </c>
      <c r="AA125" s="16">
        <f t="shared" si="39"/>
        <v>34316.550000000003</v>
      </c>
      <c r="AB125" s="16">
        <f t="shared" si="40"/>
        <v>36423.71</v>
      </c>
      <c r="AC125" s="16">
        <f t="shared" si="41"/>
        <v>27719.15</v>
      </c>
      <c r="AD125" s="16">
        <f t="shared" si="45"/>
        <v>27719.15</v>
      </c>
    </row>
    <row r="126" spans="1:30" ht="25.5">
      <c r="A126" s="1">
        <v>115</v>
      </c>
      <c r="B126" s="1" t="s">
        <v>895</v>
      </c>
      <c r="C126" s="9" t="s">
        <v>896</v>
      </c>
      <c r="D126" s="10">
        <v>1.29</v>
      </c>
      <c r="E126" s="1" t="s">
        <v>38</v>
      </c>
      <c r="F126" s="1" t="s">
        <v>5</v>
      </c>
      <c r="G126" s="24">
        <v>1</v>
      </c>
      <c r="H126" s="24">
        <v>1</v>
      </c>
      <c r="I126" s="24">
        <f t="shared" si="47"/>
        <v>1.2</v>
      </c>
      <c r="J126" s="24">
        <v>1</v>
      </c>
      <c r="K126" s="24">
        <f t="shared" si="42"/>
        <v>1</v>
      </c>
      <c r="L126" s="24"/>
      <c r="M126" s="16">
        <f t="shared" si="27"/>
        <v>16478.2</v>
      </c>
      <c r="N126" s="16">
        <f t="shared" si="28"/>
        <v>16478.2</v>
      </c>
      <c r="O126" s="16">
        <f t="shared" si="29"/>
        <v>20400.16</v>
      </c>
      <c r="P126" s="16">
        <f t="shared" si="30"/>
        <v>21652.799999999999</v>
      </c>
      <c r="Q126" s="16">
        <f t="shared" si="31"/>
        <v>16478.2</v>
      </c>
      <c r="R126" s="16">
        <f t="shared" si="43"/>
        <v>16478.2</v>
      </c>
      <c r="S126" s="16">
        <f t="shared" si="32"/>
        <v>14006.47</v>
      </c>
      <c r="T126" s="16">
        <f t="shared" si="33"/>
        <v>14006.47</v>
      </c>
      <c r="U126" s="16">
        <f t="shared" si="34"/>
        <v>17340.14</v>
      </c>
      <c r="V126" s="16">
        <f t="shared" si="35"/>
        <v>18404.88</v>
      </c>
      <c r="W126" s="16">
        <f t="shared" si="36"/>
        <v>14006.47</v>
      </c>
      <c r="X126" s="16">
        <f t="shared" si="44"/>
        <v>14006.47</v>
      </c>
      <c r="Y126" s="16">
        <f t="shared" si="37"/>
        <v>8239.1</v>
      </c>
      <c r="Z126" s="16">
        <f t="shared" si="38"/>
        <v>8239.1</v>
      </c>
      <c r="AA126" s="16">
        <f t="shared" si="39"/>
        <v>10200.08</v>
      </c>
      <c r="AB126" s="16">
        <f t="shared" si="40"/>
        <v>10826.4</v>
      </c>
      <c r="AC126" s="16">
        <f t="shared" si="41"/>
        <v>8239.1</v>
      </c>
      <c r="AD126" s="16">
        <f t="shared" si="45"/>
        <v>8239.1</v>
      </c>
    </row>
    <row r="127" spans="1:30" ht="27" customHeight="1">
      <c r="A127" s="1">
        <v>116</v>
      </c>
      <c r="B127" s="1" t="s">
        <v>897</v>
      </c>
      <c r="C127" s="9" t="s">
        <v>898</v>
      </c>
      <c r="D127" s="10">
        <v>2.6</v>
      </c>
      <c r="E127" s="1" t="s">
        <v>38</v>
      </c>
      <c r="F127" s="1" t="s">
        <v>5</v>
      </c>
      <c r="G127" s="24">
        <v>1</v>
      </c>
      <c r="H127" s="24">
        <v>1</v>
      </c>
      <c r="I127" s="24">
        <f t="shared" si="47"/>
        <v>1.2</v>
      </c>
      <c r="J127" s="24">
        <v>1</v>
      </c>
      <c r="K127" s="24">
        <f t="shared" si="42"/>
        <v>1</v>
      </c>
      <c r="L127" s="24"/>
      <c r="M127" s="16">
        <f t="shared" si="27"/>
        <v>33211.879999999997</v>
      </c>
      <c r="N127" s="16">
        <f t="shared" si="28"/>
        <v>33211.879999999997</v>
      </c>
      <c r="O127" s="16">
        <f t="shared" si="29"/>
        <v>41116.61</v>
      </c>
      <c r="P127" s="16">
        <f t="shared" si="30"/>
        <v>43641.31</v>
      </c>
      <c r="Q127" s="16">
        <f t="shared" si="31"/>
        <v>33211.879999999997</v>
      </c>
      <c r="R127" s="16">
        <f t="shared" si="43"/>
        <v>33211.879999999997</v>
      </c>
      <c r="S127" s="16">
        <f t="shared" si="32"/>
        <v>28230.1</v>
      </c>
      <c r="T127" s="16">
        <f t="shared" si="33"/>
        <v>28230.1</v>
      </c>
      <c r="U127" s="16">
        <f t="shared" si="34"/>
        <v>34949.120000000003</v>
      </c>
      <c r="V127" s="16">
        <f t="shared" si="35"/>
        <v>37095.120000000003</v>
      </c>
      <c r="W127" s="16">
        <f t="shared" si="36"/>
        <v>28230.1</v>
      </c>
      <c r="X127" s="16">
        <f t="shared" si="44"/>
        <v>28230.1</v>
      </c>
      <c r="Y127" s="16">
        <f t="shared" si="37"/>
        <v>16605.939999999999</v>
      </c>
      <c r="Z127" s="16">
        <f t="shared" si="38"/>
        <v>16605.939999999999</v>
      </c>
      <c r="AA127" s="16">
        <f t="shared" si="39"/>
        <v>20558.3</v>
      </c>
      <c r="AB127" s="16">
        <f t="shared" si="40"/>
        <v>21820.66</v>
      </c>
      <c r="AC127" s="16">
        <f t="shared" si="41"/>
        <v>16605.939999999999</v>
      </c>
      <c r="AD127" s="16">
        <f t="shared" si="45"/>
        <v>16605.939999999999</v>
      </c>
    </row>
    <row r="128" spans="1:30" ht="25.5">
      <c r="A128" s="1">
        <v>117</v>
      </c>
      <c r="B128" s="1" t="s">
        <v>899</v>
      </c>
      <c r="C128" s="9" t="s">
        <v>594</v>
      </c>
      <c r="D128" s="10">
        <v>2.11</v>
      </c>
      <c r="E128" s="1" t="s">
        <v>38</v>
      </c>
      <c r="F128" s="1" t="s">
        <v>5</v>
      </c>
      <c r="G128" s="24">
        <v>1</v>
      </c>
      <c r="H128" s="24">
        <v>1</v>
      </c>
      <c r="I128" s="24">
        <f t="shared" si="47"/>
        <v>1.2</v>
      </c>
      <c r="J128" s="24">
        <v>1</v>
      </c>
      <c r="K128" s="24">
        <f t="shared" si="42"/>
        <v>1</v>
      </c>
      <c r="L128" s="24"/>
      <c r="M128" s="16">
        <f t="shared" si="27"/>
        <v>26952.720000000001</v>
      </c>
      <c r="N128" s="16">
        <f t="shared" si="28"/>
        <v>26952.720000000001</v>
      </c>
      <c r="O128" s="16">
        <f t="shared" si="29"/>
        <v>33367.71</v>
      </c>
      <c r="P128" s="16">
        <f t="shared" si="30"/>
        <v>35416.6</v>
      </c>
      <c r="Q128" s="16">
        <f t="shared" si="31"/>
        <v>26952.720000000001</v>
      </c>
      <c r="R128" s="16">
        <f t="shared" si="43"/>
        <v>26952.720000000001</v>
      </c>
      <c r="S128" s="16">
        <f t="shared" si="32"/>
        <v>22909.81</v>
      </c>
      <c r="T128" s="16">
        <f t="shared" si="33"/>
        <v>22909.81</v>
      </c>
      <c r="U128" s="16">
        <f t="shared" si="34"/>
        <v>28362.55</v>
      </c>
      <c r="V128" s="16">
        <f t="shared" si="35"/>
        <v>30104.11</v>
      </c>
      <c r="W128" s="16">
        <f t="shared" si="36"/>
        <v>22909.81</v>
      </c>
      <c r="X128" s="16">
        <f t="shared" si="44"/>
        <v>22909.81</v>
      </c>
      <c r="Y128" s="16">
        <f t="shared" si="37"/>
        <v>13476.36</v>
      </c>
      <c r="Z128" s="16">
        <f t="shared" si="38"/>
        <v>13476.36</v>
      </c>
      <c r="AA128" s="16">
        <f t="shared" si="39"/>
        <v>16683.849999999999</v>
      </c>
      <c r="AB128" s="16">
        <f t="shared" si="40"/>
        <v>17708.3</v>
      </c>
      <c r="AC128" s="16">
        <f t="shared" si="41"/>
        <v>13476.36</v>
      </c>
      <c r="AD128" s="16">
        <f t="shared" si="45"/>
        <v>13476.36</v>
      </c>
    </row>
    <row r="129" spans="1:30" ht="25.5">
      <c r="A129" s="1">
        <v>118</v>
      </c>
      <c r="B129" s="1" t="s">
        <v>900</v>
      </c>
      <c r="C129" s="9" t="s">
        <v>596</v>
      </c>
      <c r="D129" s="10">
        <v>3.55</v>
      </c>
      <c r="E129" s="1" t="s">
        <v>38</v>
      </c>
      <c r="F129" s="1" t="s">
        <v>5</v>
      </c>
      <c r="G129" s="24">
        <v>1</v>
      </c>
      <c r="H129" s="24">
        <v>1</v>
      </c>
      <c r="I129" s="24">
        <f t="shared" si="47"/>
        <v>1.2</v>
      </c>
      <c r="J129" s="24">
        <v>1</v>
      </c>
      <c r="K129" s="24">
        <f t="shared" si="42"/>
        <v>1</v>
      </c>
      <c r="L129" s="24"/>
      <c r="M129" s="16">
        <f t="shared" si="27"/>
        <v>45346.99</v>
      </c>
      <c r="N129" s="16">
        <f t="shared" si="28"/>
        <v>45346.99</v>
      </c>
      <c r="O129" s="16">
        <f t="shared" si="29"/>
        <v>56139.98</v>
      </c>
      <c r="P129" s="16">
        <f t="shared" si="30"/>
        <v>59587.18</v>
      </c>
      <c r="Q129" s="16">
        <f t="shared" si="31"/>
        <v>45346.99</v>
      </c>
      <c r="R129" s="16">
        <f t="shared" si="43"/>
        <v>45346.99</v>
      </c>
      <c r="S129" s="16">
        <f t="shared" si="32"/>
        <v>38544.94</v>
      </c>
      <c r="T129" s="16">
        <f t="shared" si="33"/>
        <v>38544.94</v>
      </c>
      <c r="U129" s="16">
        <f t="shared" si="34"/>
        <v>47718.99</v>
      </c>
      <c r="V129" s="16">
        <f t="shared" si="35"/>
        <v>50649.1</v>
      </c>
      <c r="W129" s="16">
        <f t="shared" si="36"/>
        <v>38544.94</v>
      </c>
      <c r="X129" s="16">
        <f t="shared" si="44"/>
        <v>38544.94</v>
      </c>
      <c r="Y129" s="16">
        <f t="shared" si="37"/>
        <v>22673.5</v>
      </c>
      <c r="Z129" s="16">
        <f t="shared" si="38"/>
        <v>22673.5</v>
      </c>
      <c r="AA129" s="16">
        <f t="shared" si="39"/>
        <v>28069.99</v>
      </c>
      <c r="AB129" s="16">
        <f t="shared" si="40"/>
        <v>29793.59</v>
      </c>
      <c r="AC129" s="16">
        <f t="shared" si="41"/>
        <v>22673.5</v>
      </c>
      <c r="AD129" s="16">
        <f t="shared" si="45"/>
        <v>22673.5</v>
      </c>
    </row>
    <row r="130" spans="1:30" ht="25.5">
      <c r="A130" s="1">
        <v>119</v>
      </c>
      <c r="B130" s="1" t="s">
        <v>901</v>
      </c>
      <c r="C130" s="9" t="s">
        <v>604</v>
      </c>
      <c r="D130" s="10">
        <v>1.57</v>
      </c>
      <c r="E130" s="1" t="s">
        <v>38</v>
      </c>
      <c r="F130" s="1" t="s">
        <v>5</v>
      </c>
      <c r="G130" s="24">
        <v>1</v>
      </c>
      <c r="H130" s="24">
        <v>1</v>
      </c>
      <c r="I130" s="24">
        <f t="shared" si="47"/>
        <v>1.2</v>
      </c>
      <c r="J130" s="24">
        <v>1</v>
      </c>
      <c r="K130" s="24">
        <f t="shared" si="42"/>
        <v>1</v>
      </c>
      <c r="L130" s="24"/>
      <c r="M130" s="16">
        <f t="shared" si="27"/>
        <v>20054.87</v>
      </c>
      <c r="N130" s="16">
        <f t="shared" si="28"/>
        <v>20054.87</v>
      </c>
      <c r="O130" s="16">
        <f t="shared" si="29"/>
        <v>24828.11</v>
      </c>
      <c r="P130" s="16">
        <f t="shared" si="30"/>
        <v>26352.639999999999</v>
      </c>
      <c r="Q130" s="16">
        <f t="shared" si="31"/>
        <v>20054.87</v>
      </c>
      <c r="R130" s="16">
        <f t="shared" si="43"/>
        <v>20054.87</v>
      </c>
      <c r="S130" s="16">
        <f t="shared" si="32"/>
        <v>17046.64</v>
      </c>
      <c r="T130" s="16">
        <f t="shared" si="33"/>
        <v>17046.64</v>
      </c>
      <c r="U130" s="16">
        <f t="shared" si="34"/>
        <v>21103.89</v>
      </c>
      <c r="V130" s="16">
        <f t="shared" si="35"/>
        <v>22399.74</v>
      </c>
      <c r="W130" s="16">
        <f t="shared" si="36"/>
        <v>17046.64</v>
      </c>
      <c r="X130" s="16">
        <f t="shared" si="44"/>
        <v>17046.64</v>
      </c>
      <c r="Y130" s="16">
        <f t="shared" si="37"/>
        <v>10027.43</v>
      </c>
      <c r="Z130" s="16">
        <f t="shared" si="38"/>
        <v>10027.43</v>
      </c>
      <c r="AA130" s="16">
        <f t="shared" si="39"/>
        <v>12414.05</v>
      </c>
      <c r="AB130" s="16">
        <f t="shared" si="40"/>
        <v>13176.32</v>
      </c>
      <c r="AC130" s="16">
        <f t="shared" si="41"/>
        <v>10027.43</v>
      </c>
      <c r="AD130" s="16">
        <f t="shared" si="45"/>
        <v>10027.43</v>
      </c>
    </row>
    <row r="131" spans="1:30" ht="25.5">
      <c r="A131" s="1">
        <v>120</v>
      </c>
      <c r="B131" s="1" t="s">
        <v>902</v>
      </c>
      <c r="C131" s="9" t="s">
        <v>606</v>
      </c>
      <c r="D131" s="10">
        <v>2.2599999999999998</v>
      </c>
      <c r="E131" s="1" t="s">
        <v>38</v>
      </c>
      <c r="F131" s="1" t="s">
        <v>5</v>
      </c>
      <c r="G131" s="24">
        <v>1</v>
      </c>
      <c r="H131" s="24">
        <v>1</v>
      </c>
      <c r="I131" s="24">
        <f t="shared" si="47"/>
        <v>1.2</v>
      </c>
      <c r="J131" s="24">
        <v>1</v>
      </c>
      <c r="K131" s="24">
        <f t="shared" si="42"/>
        <v>1</v>
      </c>
      <c r="L131" s="24"/>
      <c r="M131" s="16">
        <f t="shared" si="27"/>
        <v>28868.79</v>
      </c>
      <c r="N131" s="16">
        <f t="shared" si="28"/>
        <v>28868.79</v>
      </c>
      <c r="O131" s="16">
        <f t="shared" si="29"/>
        <v>35739.82</v>
      </c>
      <c r="P131" s="16">
        <f t="shared" si="30"/>
        <v>37934.370000000003</v>
      </c>
      <c r="Q131" s="16">
        <f t="shared" si="31"/>
        <v>28868.79</v>
      </c>
      <c r="R131" s="16">
        <f t="shared" si="43"/>
        <v>28868.79</v>
      </c>
      <c r="S131" s="16">
        <f t="shared" si="32"/>
        <v>24538.47</v>
      </c>
      <c r="T131" s="16">
        <f t="shared" si="33"/>
        <v>24538.47</v>
      </c>
      <c r="U131" s="16">
        <f t="shared" si="34"/>
        <v>30378.85</v>
      </c>
      <c r="V131" s="16">
        <f t="shared" si="35"/>
        <v>32244.22</v>
      </c>
      <c r="W131" s="16">
        <f t="shared" si="36"/>
        <v>24538.47</v>
      </c>
      <c r="X131" s="16">
        <f t="shared" si="44"/>
        <v>24538.47</v>
      </c>
      <c r="Y131" s="16">
        <f t="shared" si="37"/>
        <v>14434.39</v>
      </c>
      <c r="Z131" s="16">
        <f t="shared" si="38"/>
        <v>14434.39</v>
      </c>
      <c r="AA131" s="16">
        <f t="shared" si="39"/>
        <v>17869.91</v>
      </c>
      <c r="AB131" s="16">
        <f t="shared" si="40"/>
        <v>18967.189999999999</v>
      </c>
      <c r="AC131" s="16">
        <f t="shared" si="41"/>
        <v>14434.39</v>
      </c>
      <c r="AD131" s="16">
        <f t="shared" si="45"/>
        <v>14434.39</v>
      </c>
    </row>
    <row r="132" spans="1:30" ht="25.5">
      <c r="A132" s="1">
        <v>121</v>
      </c>
      <c r="B132" s="1" t="s">
        <v>903</v>
      </c>
      <c r="C132" s="9" t="s">
        <v>904</v>
      </c>
      <c r="D132" s="10">
        <v>3.24</v>
      </c>
      <c r="E132" s="1" t="s">
        <v>38</v>
      </c>
      <c r="F132" s="1" t="s">
        <v>5</v>
      </c>
      <c r="G132" s="24">
        <v>1</v>
      </c>
      <c r="H132" s="24">
        <v>1</v>
      </c>
      <c r="I132" s="24">
        <f t="shared" si="47"/>
        <v>1.2</v>
      </c>
      <c r="J132" s="24">
        <v>1</v>
      </c>
      <c r="K132" s="24">
        <f t="shared" si="42"/>
        <v>1</v>
      </c>
      <c r="L132" s="24"/>
      <c r="M132" s="16">
        <f t="shared" si="27"/>
        <v>41387.11</v>
      </c>
      <c r="N132" s="16">
        <f t="shared" si="28"/>
        <v>41387.11</v>
      </c>
      <c r="O132" s="16">
        <f t="shared" si="29"/>
        <v>51237.62</v>
      </c>
      <c r="P132" s="16">
        <f t="shared" si="30"/>
        <v>54383.79</v>
      </c>
      <c r="Q132" s="16">
        <f t="shared" si="31"/>
        <v>41387.11</v>
      </c>
      <c r="R132" s="16">
        <f t="shared" si="43"/>
        <v>41387.11</v>
      </c>
      <c r="S132" s="16">
        <f t="shared" si="32"/>
        <v>35179.050000000003</v>
      </c>
      <c r="T132" s="16">
        <f t="shared" si="33"/>
        <v>35179.050000000003</v>
      </c>
      <c r="U132" s="16">
        <f t="shared" si="34"/>
        <v>43551.98</v>
      </c>
      <c r="V132" s="16">
        <f t="shared" si="35"/>
        <v>46226.22</v>
      </c>
      <c r="W132" s="16">
        <f t="shared" si="36"/>
        <v>35179.050000000003</v>
      </c>
      <c r="X132" s="16">
        <f t="shared" si="44"/>
        <v>35179.050000000003</v>
      </c>
      <c r="Y132" s="16">
        <f t="shared" si="37"/>
        <v>20693.560000000001</v>
      </c>
      <c r="Z132" s="16">
        <f t="shared" si="38"/>
        <v>20693.560000000001</v>
      </c>
      <c r="AA132" s="16">
        <f t="shared" si="39"/>
        <v>25618.81</v>
      </c>
      <c r="AB132" s="16">
        <f t="shared" si="40"/>
        <v>27191.89</v>
      </c>
      <c r="AC132" s="16">
        <f t="shared" si="41"/>
        <v>20693.560000000001</v>
      </c>
      <c r="AD132" s="16">
        <f t="shared" si="45"/>
        <v>20693.560000000001</v>
      </c>
    </row>
    <row r="133" spans="1:30" ht="25.5">
      <c r="A133" s="1">
        <v>122</v>
      </c>
      <c r="B133" s="1" t="s">
        <v>905</v>
      </c>
      <c r="C133" s="9" t="s">
        <v>906</v>
      </c>
      <c r="D133" s="10">
        <v>1.7</v>
      </c>
      <c r="E133" s="1" t="s">
        <v>38</v>
      </c>
      <c r="F133" s="1" t="s">
        <v>5</v>
      </c>
      <c r="G133" s="24">
        <v>1</v>
      </c>
      <c r="H133" s="24">
        <v>1</v>
      </c>
      <c r="I133" s="24">
        <f t="shared" si="47"/>
        <v>1.2</v>
      </c>
      <c r="J133" s="24">
        <v>1</v>
      </c>
      <c r="K133" s="24">
        <f t="shared" si="42"/>
        <v>1</v>
      </c>
      <c r="L133" s="24"/>
      <c r="M133" s="16">
        <f t="shared" si="27"/>
        <v>21715.46</v>
      </c>
      <c r="N133" s="16">
        <f t="shared" si="28"/>
        <v>21715.46</v>
      </c>
      <c r="O133" s="16">
        <f t="shared" si="29"/>
        <v>26883.94</v>
      </c>
      <c r="P133" s="16">
        <f t="shared" si="30"/>
        <v>28534.7</v>
      </c>
      <c r="Q133" s="16">
        <f t="shared" si="31"/>
        <v>21715.46</v>
      </c>
      <c r="R133" s="16">
        <f t="shared" si="43"/>
        <v>21715.46</v>
      </c>
      <c r="S133" s="16">
        <f t="shared" si="32"/>
        <v>18458.14</v>
      </c>
      <c r="T133" s="16">
        <f t="shared" si="33"/>
        <v>18458.14</v>
      </c>
      <c r="U133" s="16">
        <f t="shared" si="34"/>
        <v>22851.35</v>
      </c>
      <c r="V133" s="16">
        <f t="shared" si="35"/>
        <v>24254.5</v>
      </c>
      <c r="W133" s="16">
        <f t="shared" si="36"/>
        <v>18458.14</v>
      </c>
      <c r="X133" s="16">
        <f t="shared" si="44"/>
        <v>18458.14</v>
      </c>
      <c r="Y133" s="16">
        <f t="shared" si="37"/>
        <v>10857.73</v>
      </c>
      <c r="Z133" s="16">
        <f t="shared" si="38"/>
        <v>10857.73</v>
      </c>
      <c r="AA133" s="16">
        <f t="shared" si="39"/>
        <v>13441.97</v>
      </c>
      <c r="AB133" s="16">
        <f t="shared" si="40"/>
        <v>14267.35</v>
      </c>
      <c r="AC133" s="16">
        <f t="shared" si="41"/>
        <v>10857.73</v>
      </c>
      <c r="AD133" s="16">
        <f t="shared" si="45"/>
        <v>10857.73</v>
      </c>
    </row>
    <row r="134" spans="1:30" ht="25.5">
      <c r="A134" s="1">
        <v>123</v>
      </c>
      <c r="B134" s="1" t="s">
        <v>907</v>
      </c>
      <c r="C134" s="9" t="s">
        <v>617</v>
      </c>
      <c r="D134" s="10">
        <v>2.06</v>
      </c>
      <c r="E134" s="1" t="s">
        <v>38</v>
      </c>
      <c r="F134" s="1" t="s">
        <v>5</v>
      </c>
      <c r="G134" s="24">
        <v>1</v>
      </c>
      <c r="H134" s="24">
        <v>1</v>
      </c>
      <c r="I134" s="24">
        <f t="shared" si="47"/>
        <v>1.2</v>
      </c>
      <c r="J134" s="24">
        <v>1</v>
      </c>
      <c r="K134" s="24">
        <f t="shared" si="42"/>
        <v>1</v>
      </c>
      <c r="L134" s="24"/>
      <c r="M134" s="16">
        <f t="shared" si="27"/>
        <v>26314.03</v>
      </c>
      <c r="N134" s="16">
        <f t="shared" si="28"/>
        <v>26314.03</v>
      </c>
      <c r="O134" s="16">
        <f t="shared" si="29"/>
        <v>32577</v>
      </c>
      <c r="P134" s="16">
        <f t="shared" si="30"/>
        <v>34577.35</v>
      </c>
      <c r="Q134" s="16">
        <f t="shared" si="31"/>
        <v>26314.03</v>
      </c>
      <c r="R134" s="16">
        <f t="shared" si="43"/>
        <v>26314.03</v>
      </c>
      <c r="S134" s="16">
        <f t="shared" si="32"/>
        <v>22366.92</v>
      </c>
      <c r="T134" s="16">
        <f t="shared" si="33"/>
        <v>22366.92</v>
      </c>
      <c r="U134" s="16">
        <f t="shared" si="34"/>
        <v>27690.45</v>
      </c>
      <c r="V134" s="16">
        <f t="shared" si="35"/>
        <v>29390.75</v>
      </c>
      <c r="W134" s="16">
        <f t="shared" si="36"/>
        <v>22366.92</v>
      </c>
      <c r="X134" s="16">
        <f t="shared" si="44"/>
        <v>22366.92</v>
      </c>
      <c r="Y134" s="16">
        <f t="shared" si="37"/>
        <v>13157.01</v>
      </c>
      <c r="Z134" s="16">
        <f t="shared" si="38"/>
        <v>13157.01</v>
      </c>
      <c r="AA134" s="16">
        <f t="shared" si="39"/>
        <v>16288.5</v>
      </c>
      <c r="AB134" s="16">
        <f t="shared" si="40"/>
        <v>17288.669999999998</v>
      </c>
      <c r="AC134" s="16">
        <f t="shared" si="41"/>
        <v>13157.01</v>
      </c>
      <c r="AD134" s="16">
        <f t="shared" si="45"/>
        <v>13157.01</v>
      </c>
    </row>
    <row r="135" spans="1:30" ht="25.5">
      <c r="A135" s="1">
        <v>124</v>
      </c>
      <c r="B135" s="1" t="s">
        <v>908</v>
      </c>
      <c r="C135" s="9" t="s">
        <v>619</v>
      </c>
      <c r="D135" s="10">
        <v>2.17</v>
      </c>
      <c r="E135" s="1" t="s">
        <v>38</v>
      </c>
      <c r="F135" s="1" t="s">
        <v>5</v>
      </c>
      <c r="G135" s="24">
        <v>1</v>
      </c>
      <c r="H135" s="24">
        <v>1</v>
      </c>
      <c r="I135" s="24">
        <f t="shared" si="47"/>
        <v>1.2</v>
      </c>
      <c r="J135" s="24">
        <v>1</v>
      </c>
      <c r="K135" s="24">
        <f t="shared" si="42"/>
        <v>1</v>
      </c>
      <c r="L135" s="24"/>
      <c r="M135" s="16">
        <f t="shared" si="27"/>
        <v>27719.15</v>
      </c>
      <c r="N135" s="16">
        <f t="shared" si="28"/>
        <v>27719.15</v>
      </c>
      <c r="O135" s="16">
        <f t="shared" si="29"/>
        <v>34316.550000000003</v>
      </c>
      <c r="P135" s="16">
        <f t="shared" si="30"/>
        <v>36423.71</v>
      </c>
      <c r="Q135" s="16">
        <f t="shared" si="31"/>
        <v>27719.15</v>
      </c>
      <c r="R135" s="16">
        <f t="shared" si="43"/>
        <v>27719.15</v>
      </c>
      <c r="S135" s="16">
        <f t="shared" si="32"/>
        <v>23561.27</v>
      </c>
      <c r="T135" s="16">
        <f t="shared" si="33"/>
        <v>23561.27</v>
      </c>
      <c r="U135" s="16">
        <f t="shared" si="34"/>
        <v>29169.07</v>
      </c>
      <c r="V135" s="16">
        <f t="shared" si="35"/>
        <v>30960.15</v>
      </c>
      <c r="W135" s="16">
        <f t="shared" si="36"/>
        <v>23561.27</v>
      </c>
      <c r="X135" s="16">
        <f t="shared" si="44"/>
        <v>23561.27</v>
      </c>
      <c r="Y135" s="16">
        <f t="shared" si="37"/>
        <v>13859.57</v>
      </c>
      <c r="Z135" s="16">
        <f t="shared" si="38"/>
        <v>13859.57</v>
      </c>
      <c r="AA135" s="16">
        <f t="shared" si="39"/>
        <v>17158.28</v>
      </c>
      <c r="AB135" s="16">
        <f t="shared" si="40"/>
        <v>18211.86</v>
      </c>
      <c r="AC135" s="16">
        <f t="shared" si="41"/>
        <v>13859.57</v>
      </c>
      <c r="AD135" s="16">
        <f t="shared" si="45"/>
        <v>13859.57</v>
      </c>
    </row>
    <row r="136" spans="1:30" ht="27" customHeight="1">
      <c r="A136" s="1">
        <v>125</v>
      </c>
      <c r="B136" s="1" t="s">
        <v>909</v>
      </c>
      <c r="C136" s="9" t="s">
        <v>910</v>
      </c>
      <c r="D136" s="10">
        <v>1.1000000000000001</v>
      </c>
      <c r="E136" s="1" t="s">
        <v>38</v>
      </c>
      <c r="F136" s="1" t="s">
        <v>5</v>
      </c>
      <c r="G136" s="24">
        <v>1</v>
      </c>
      <c r="H136" s="24">
        <v>1</v>
      </c>
      <c r="I136" s="24">
        <f t="shared" si="47"/>
        <v>1.2</v>
      </c>
      <c r="J136" s="24">
        <v>1</v>
      </c>
      <c r="K136" s="24">
        <f t="shared" si="42"/>
        <v>1</v>
      </c>
      <c r="L136" s="24"/>
      <c r="M136" s="16">
        <f t="shared" si="27"/>
        <v>14051.18</v>
      </c>
      <c r="N136" s="16">
        <f t="shared" si="28"/>
        <v>14051.18</v>
      </c>
      <c r="O136" s="16">
        <f t="shared" si="29"/>
        <v>17395.490000000002</v>
      </c>
      <c r="P136" s="16">
        <f t="shared" si="30"/>
        <v>18463.63</v>
      </c>
      <c r="Q136" s="16">
        <f t="shared" si="31"/>
        <v>14051.18</v>
      </c>
      <c r="R136" s="16">
        <f t="shared" si="43"/>
        <v>14051.18</v>
      </c>
      <c r="S136" s="16">
        <f t="shared" si="32"/>
        <v>11943.5</v>
      </c>
      <c r="T136" s="16">
        <f t="shared" si="33"/>
        <v>11943.5</v>
      </c>
      <c r="U136" s="16">
        <f t="shared" si="34"/>
        <v>14786.16</v>
      </c>
      <c r="V136" s="16">
        <f t="shared" si="35"/>
        <v>15694.09</v>
      </c>
      <c r="W136" s="16">
        <f t="shared" si="36"/>
        <v>11943.5</v>
      </c>
      <c r="X136" s="16">
        <f t="shared" si="44"/>
        <v>11943.5</v>
      </c>
      <c r="Y136" s="16">
        <f t="shared" si="37"/>
        <v>7025.59</v>
      </c>
      <c r="Z136" s="16">
        <f t="shared" si="38"/>
        <v>7025.59</v>
      </c>
      <c r="AA136" s="16">
        <f t="shared" si="39"/>
        <v>8697.74</v>
      </c>
      <c r="AB136" s="16">
        <f t="shared" si="40"/>
        <v>9231.82</v>
      </c>
      <c r="AC136" s="16">
        <f t="shared" si="41"/>
        <v>7025.59</v>
      </c>
      <c r="AD136" s="16">
        <f t="shared" si="45"/>
        <v>7025.59</v>
      </c>
    </row>
    <row r="137" spans="1:30" ht="38.25">
      <c r="A137" s="1">
        <v>126</v>
      </c>
      <c r="B137" s="1" t="s">
        <v>911</v>
      </c>
      <c r="C137" s="9" t="s">
        <v>639</v>
      </c>
      <c r="D137" s="10">
        <v>0.88</v>
      </c>
      <c r="E137" s="1" t="s">
        <v>38</v>
      </c>
      <c r="F137" s="1" t="s">
        <v>5</v>
      </c>
      <c r="G137" s="24">
        <v>1</v>
      </c>
      <c r="H137" s="24">
        <v>1</v>
      </c>
      <c r="I137" s="24">
        <f t="shared" si="47"/>
        <v>1.2</v>
      </c>
      <c r="J137" s="24">
        <v>1</v>
      </c>
      <c r="K137" s="24">
        <f t="shared" si="42"/>
        <v>1</v>
      </c>
      <c r="L137" s="24"/>
      <c r="M137" s="16">
        <f t="shared" si="27"/>
        <v>11240.94</v>
      </c>
      <c r="N137" s="16">
        <f t="shared" si="28"/>
        <v>11240.94</v>
      </c>
      <c r="O137" s="16">
        <f t="shared" si="29"/>
        <v>13916.39</v>
      </c>
      <c r="P137" s="16">
        <f t="shared" si="30"/>
        <v>14770.91</v>
      </c>
      <c r="Q137" s="16">
        <f t="shared" si="31"/>
        <v>11240.94</v>
      </c>
      <c r="R137" s="16">
        <f t="shared" si="43"/>
        <v>11240.94</v>
      </c>
      <c r="S137" s="16">
        <f t="shared" si="32"/>
        <v>9554.7999999999993</v>
      </c>
      <c r="T137" s="16">
        <f t="shared" si="33"/>
        <v>9554.7999999999993</v>
      </c>
      <c r="U137" s="16">
        <f t="shared" si="34"/>
        <v>11828.93</v>
      </c>
      <c r="V137" s="16">
        <f t="shared" si="35"/>
        <v>12555.27</v>
      </c>
      <c r="W137" s="16">
        <f t="shared" si="36"/>
        <v>9554.7999999999993</v>
      </c>
      <c r="X137" s="16">
        <f t="shared" si="44"/>
        <v>9554.7999999999993</v>
      </c>
      <c r="Y137" s="16">
        <f t="shared" si="37"/>
        <v>5620.47</v>
      </c>
      <c r="Z137" s="16">
        <f t="shared" si="38"/>
        <v>5620.47</v>
      </c>
      <c r="AA137" s="16">
        <f t="shared" si="39"/>
        <v>6958.2</v>
      </c>
      <c r="AB137" s="16">
        <f t="shared" si="40"/>
        <v>7385.45</v>
      </c>
      <c r="AC137" s="16">
        <f t="shared" si="41"/>
        <v>5620.47</v>
      </c>
      <c r="AD137" s="16">
        <f t="shared" si="45"/>
        <v>5620.47</v>
      </c>
    </row>
    <row r="138" spans="1:30" ht="25.5">
      <c r="A138" s="1">
        <v>127</v>
      </c>
      <c r="B138" s="1" t="s">
        <v>912</v>
      </c>
      <c r="C138" s="9" t="s">
        <v>641</v>
      </c>
      <c r="D138" s="10">
        <v>0.92</v>
      </c>
      <c r="E138" s="1" t="s">
        <v>38</v>
      </c>
      <c r="F138" s="1" t="s">
        <v>5</v>
      </c>
      <c r="G138" s="24">
        <v>1</v>
      </c>
      <c r="H138" s="24">
        <v>1</v>
      </c>
      <c r="I138" s="24">
        <f t="shared" si="47"/>
        <v>1.2</v>
      </c>
      <c r="J138" s="24">
        <v>1</v>
      </c>
      <c r="K138" s="24">
        <f t="shared" si="42"/>
        <v>1</v>
      </c>
      <c r="L138" s="24"/>
      <c r="M138" s="16">
        <f t="shared" si="27"/>
        <v>11751.9</v>
      </c>
      <c r="N138" s="16">
        <f t="shared" si="28"/>
        <v>11751.9</v>
      </c>
      <c r="O138" s="16">
        <f t="shared" si="29"/>
        <v>14548.95</v>
      </c>
      <c r="P138" s="16">
        <f t="shared" si="30"/>
        <v>15442.31</v>
      </c>
      <c r="Q138" s="16">
        <f t="shared" si="31"/>
        <v>11751.9</v>
      </c>
      <c r="R138" s="16">
        <f t="shared" si="43"/>
        <v>11751.9</v>
      </c>
      <c r="S138" s="16">
        <f t="shared" si="32"/>
        <v>9989.11</v>
      </c>
      <c r="T138" s="16">
        <f t="shared" si="33"/>
        <v>9989.11</v>
      </c>
      <c r="U138" s="16">
        <f t="shared" si="34"/>
        <v>12366.61</v>
      </c>
      <c r="V138" s="16">
        <f t="shared" si="35"/>
        <v>13125.96</v>
      </c>
      <c r="W138" s="16">
        <f t="shared" si="36"/>
        <v>9989.11</v>
      </c>
      <c r="X138" s="16">
        <f t="shared" si="44"/>
        <v>9989.11</v>
      </c>
      <c r="Y138" s="16">
        <f t="shared" si="37"/>
        <v>5875.95</v>
      </c>
      <c r="Z138" s="16">
        <f t="shared" si="38"/>
        <v>5875.95</v>
      </c>
      <c r="AA138" s="16">
        <f t="shared" si="39"/>
        <v>7274.48</v>
      </c>
      <c r="AB138" s="16">
        <f t="shared" si="40"/>
        <v>7721.16</v>
      </c>
      <c r="AC138" s="16">
        <f t="shared" si="41"/>
        <v>5875.95</v>
      </c>
      <c r="AD138" s="16">
        <f t="shared" si="45"/>
        <v>5875.95</v>
      </c>
    </row>
    <row r="139" spans="1:30" ht="25.5">
      <c r="A139" s="1">
        <v>128</v>
      </c>
      <c r="B139" s="1" t="s">
        <v>913</v>
      </c>
      <c r="C139" s="9" t="s">
        <v>643</v>
      </c>
      <c r="D139" s="10">
        <v>1.56</v>
      </c>
      <c r="E139" s="1" t="s">
        <v>38</v>
      </c>
      <c r="F139" s="1" t="s">
        <v>5</v>
      </c>
      <c r="G139" s="24">
        <v>1</v>
      </c>
      <c r="H139" s="24">
        <v>1</v>
      </c>
      <c r="I139" s="24">
        <f t="shared" si="47"/>
        <v>1.2</v>
      </c>
      <c r="J139" s="24">
        <v>1</v>
      </c>
      <c r="K139" s="24">
        <f t="shared" si="42"/>
        <v>1</v>
      </c>
      <c r="L139" s="24"/>
      <c r="M139" s="16">
        <f t="shared" si="27"/>
        <v>19927.13</v>
      </c>
      <c r="N139" s="16">
        <f t="shared" si="28"/>
        <v>19927.13</v>
      </c>
      <c r="O139" s="16">
        <f t="shared" si="29"/>
        <v>24669.96</v>
      </c>
      <c r="P139" s="16">
        <f t="shared" si="30"/>
        <v>26184.79</v>
      </c>
      <c r="Q139" s="16">
        <f t="shared" si="31"/>
        <v>19927.13</v>
      </c>
      <c r="R139" s="16">
        <f t="shared" si="43"/>
        <v>19927.13</v>
      </c>
      <c r="S139" s="16">
        <f t="shared" si="32"/>
        <v>16938.060000000001</v>
      </c>
      <c r="T139" s="16">
        <f t="shared" si="33"/>
        <v>16938.060000000001</v>
      </c>
      <c r="U139" s="16">
        <f t="shared" si="34"/>
        <v>20969.47</v>
      </c>
      <c r="V139" s="16">
        <f t="shared" si="35"/>
        <v>22257.07</v>
      </c>
      <c r="W139" s="16">
        <f t="shared" si="36"/>
        <v>16938.060000000001</v>
      </c>
      <c r="X139" s="16">
        <f t="shared" si="44"/>
        <v>16938.060000000001</v>
      </c>
      <c r="Y139" s="16">
        <f t="shared" si="37"/>
        <v>9963.56</v>
      </c>
      <c r="Z139" s="16">
        <f t="shared" si="38"/>
        <v>9963.56</v>
      </c>
      <c r="AA139" s="16">
        <f t="shared" si="39"/>
        <v>12334.98</v>
      </c>
      <c r="AB139" s="16">
        <f t="shared" si="40"/>
        <v>13092.39</v>
      </c>
      <c r="AC139" s="16">
        <f t="shared" si="41"/>
        <v>9963.56</v>
      </c>
      <c r="AD139" s="16">
        <f t="shared" si="45"/>
        <v>9963.56</v>
      </c>
    </row>
    <row r="140" spans="1:30" ht="27" customHeight="1">
      <c r="A140" s="1">
        <v>129</v>
      </c>
      <c r="B140" s="1" t="s">
        <v>914</v>
      </c>
      <c r="C140" s="9" t="s">
        <v>915</v>
      </c>
      <c r="D140" s="10">
        <v>1.08</v>
      </c>
      <c r="E140" s="1" t="s">
        <v>38</v>
      </c>
      <c r="F140" s="1" t="s">
        <v>5</v>
      </c>
      <c r="G140" s="24">
        <v>1</v>
      </c>
      <c r="H140" s="24">
        <v>1</v>
      </c>
      <c r="I140" s="24">
        <f t="shared" si="47"/>
        <v>1.2</v>
      </c>
      <c r="J140" s="24">
        <v>1</v>
      </c>
      <c r="K140" s="24">
        <f t="shared" si="42"/>
        <v>1</v>
      </c>
      <c r="L140" s="24"/>
      <c r="M140" s="16">
        <f t="shared" si="27"/>
        <v>13795.7</v>
      </c>
      <c r="N140" s="16">
        <f t="shared" si="28"/>
        <v>13795.7</v>
      </c>
      <c r="O140" s="16">
        <f t="shared" si="29"/>
        <v>17079.21</v>
      </c>
      <c r="P140" s="16">
        <f t="shared" si="30"/>
        <v>18127.93</v>
      </c>
      <c r="Q140" s="16">
        <f t="shared" si="31"/>
        <v>13795.7</v>
      </c>
      <c r="R140" s="16">
        <f t="shared" si="43"/>
        <v>13795.7</v>
      </c>
      <c r="S140" s="16">
        <f t="shared" si="32"/>
        <v>11726.35</v>
      </c>
      <c r="T140" s="16">
        <f t="shared" si="33"/>
        <v>11726.35</v>
      </c>
      <c r="U140" s="16">
        <f t="shared" si="34"/>
        <v>14517.33</v>
      </c>
      <c r="V140" s="16">
        <f t="shared" si="35"/>
        <v>15408.74</v>
      </c>
      <c r="W140" s="16">
        <f t="shared" si="36"/>
        <v>11726.35</v>
      </c>
      <c r="X140" s="16">
        <f t="shared" si="44"/>
        <v>11726.35</v>
      </c>
      <c r="Y140" s="16">
        <f t="shared" si="37"/>
        <v>6897.85</v>
      </c>
      <c r="Z140" s="16">
        <f t="shared" si="38"/>
        <v>6897.85</v>
      </c>
      <c r="AA140" s="16">
        <f t="shared" si="39"/>
        <v>8539.6</v>
      </c>
      <c r="AB140" s="16">
        <f t="shared" si="40"/>
        <v>9063.9599999999991</v>
      </c>
      <c r="AC140" s="16">
        <f t="shared" si="41"/>
        <v>6897.85</v>
      </c>
      <c r="AD140" s="16">
        <f t="shared" si="45"/>
        <v>6897.85</v>
      </c>
    </row>
    <row r="141" spans="1:30" ht="76.5">
      <c r="A141" s="1">
        <v>130</v>
      </c>
      <c r="B141" s="1" t="s">
        <v>916</v>
      </c>
      <c r="C141" s="9" t="s">
        <v>917</v>
      </c>
      <c r="D141" s="10">
        <v>1.41</v>
      </c>
      <c r="E141" s="1" t="s">
        <v>38</v>
      </c>
      <c r="F141" s="1" t="s">
        <v>5</v>
      </c>
      <c r="G141" s="24">
        <v>1</v>
      </c>
      <c r="H141" s="24">
        <v>1</v>
      </c>
      <c r="I141" s="24">
        <f t="shared" si="47"/>
        <v>1.2</v>
      </c>
      <c r="J141" s="24">
        <v>1</v>
      </c>
      <c r="K141" s="24">
        <f t="shared" si="42"/>
        <v>1</v>
      </c>
      <c r="L141" s="24"/>
      <c r="M141" s="16">
        <f t="shared" ref="M141:M161" si="48">ROUND($E$4*D141*G141*$E$5,2)</f>
        <v>18011.060000000001</v>
      </c>
      <c r="N141" s="16">
        <f t="shared" ref="N141:N161" si="49">ROUND($E$4*D141*H141*$E$5,2)</f>
        <v>18011.060000000001</v>
      </c>
      <c r="O141" s="16">
        <f t="shared" ref="O141:O161" si="50">ROUND($E$4*D141*I141*$E$6,2)</f>
        <v>22297.85</v>
      </c>
      <c r="P141" s="16">
        <f t="shared" ref="P141:P161" si="51">ROUND($E$4*D141*I141*$E$7,2)</f>
        <v>23667.02</v>
      </c>
      <c r="Q141" s="16">
        <f t="shared" ref="Q141:Q161" si="52">ROUND($E$4*D141*J141*$E$5,2)</f>
        <v>18011.060000000001</v>
      </c>
      <c r="R141" s="16">
        <f t="shared" si="43"/>
        <v>18011.060000000001</v>
      </c>
      <c r="S141" s="16">
        <f t="shared" ref="S141:S161" si="53">ROUND($E$4*D141*G141*$E$5*85%,2)</f>
        <v>15309.4</v>
      </c>
      <c r="T141" s="16">
        <f t="shared" ref="T141:T161" si="54">ROUND($E$4*D141*H141*$E$5*85%,2)</f>
        <v>15309.4</v>
      </c>
      <c r="U141" s="16">
        <f t="shared" ref="U141:U161" si="55">ROUND($E$4*D141*I141*$E$6*85%,2)</f>
        <v>18953.169999999998</v>
      </c>
      <c r="V141" s="16">
        <f t="shared" ref="V141:V161" si="56">ROUND($E$4*D141*I141*$E$7*85%,2)</f>
        <v>20116.97</v>
      </c>
      <c r="W141" s="16">
        <f t="shared" ref="W141:W161" si="57">ROUND($E$4*D141*J141*$E$5*85%,2)</f>
        <v>15309.4</v>
      </c>
      <c r="X141" s="16">
        <f t="shared" si="44"/>
        <v>15309.4</v>
      </c>
      <c r="Y141" s="16">
        <f t="shared" ref="Y141:Y161" si="58">ROUND($E$4*D141*G141*$E$5*50%,2)</f>
        <v>9005.5300000000007</v>
      </c>
      <c r="Z141" s="16">
        <f t="shared" ref="Z141:Z161" si="59">ROUND($E$4*D141*H141*$E$5*50%,2)</f>
        <v>9005.5300000000007</v>
      </c>
      <c r="AA141" s="16">
        <f t="shared" ref="AA141:AA161" si="60">ROUND($E$4*D141*I141*$E$6*50%,2)</f>
        <v>11148.93</v>
      </c>
      <c r="AB141" s="16">
        <f t="shared" ref="AB141:AB161" si="61">ROUND($E$4*D141*I141*$E$7*50%,2)</f>
        <v>11833.51</v>
      </c>
      <c r="AC141" s="16">
        <f t="shared" ref="AC141:AC161" si="62">ROUND($E$4*D141*J141*$E$5*50%,2)</f>
        <v>9005.5300000000007</v>
      </c>
      <c r="AD141" s="16">
        <f t="shared" si="45"/>
        <v>9005.5300000000007</v>
      </c>
    </row>
    <row r="142" spans="1:30" ht="27" customHeight="1">
      <c r="A142" s="1">
        <v>131</v>
      </c>
      <c r="B142" s="1" t="s">
        <v>918</v>
      </c>
      <c r="C142" s="9" t="s">
        <v>665</v>
      </c>
      <c r="D142" s="10">
        <v>2.58</v>
      </c>
      <c r="E142" s="1" t="s">
        <v>38</v>
      </c>
      <c r="F142" s="1" t="s">
        <v>5</v>
      </c>
      <c r="G142" s="24">
        <v>1</v>
      </c>
      <c r="H142" s="24">
        <v>1</v>
      </c>
      <c r="I142" s="24">
        <f t="shared" si="47"/>
        <v>1.2</v>
      </c>
      <c r="J142" s="24">
        <v>1</v>
      </c>
      <c r="K142" s="24">
        <f t="shared" ref="K142:K161" si="63">H142</f>
        <v>1</v>
      </c>
      <c r="L142" s="24"/>
      <c r="M142" s="16">
        <f t="shared" si="48"/>
        <v>32956.400000000001</v>
      </c>
      <c r="N142" s="16">
        <f t="shared" si="49"/>
        <v>32956.400000000001</v>
      </c>
      <c r="O142" s="16">
        <f t="shared" si="50"/>
        <v>40800.33</v>
      </c>
      <c r="P142" s="16">
        <f t="shared" si="51"/>
        <v>43305.61</v>
      </c>
      <c r="Q142" s="16">
        <f t="shared" si="52"/>
        <v>32956.400000000001</v>
      </c>
      <c r="R142" s="16">
        <f t="shared" ref="R142:R161" si="64">ROUND($E$4*D142*K142*$E$5,2)</f>
        <v>32956.400000000001</v>
      </c>
      <c r="S142" s="16">
        <f t="shared" si="53"/>
        <v>28012.94</v>
      </c>
      <c r="T142" s="16">
        <f t="shared" si="54"/>
        <v>28012.94</v>
      </c>
      <c r="U142" s="16">
        <f t="shared" si="55"/>
        <v>34680.28</v>
      </c>
      <c r="V142" s="16">
        <f t="shared" si="56"/>
        <v>36809.769999999997</v>
      </c>
      <c r="W142" s="16">
        <f t="shared" si="57"/>
        <v>28012.94</v>
      </c>
      <c r="X142" s="16">
        <f t="shared" ref="X142:X161" si="65">ROUND($E$4*D142*K142*$E$5*85%,2)</f>
        <v>28012.94</v>
      </c>
      <c r="Y142" s="16">
        <f t="shared" si="58"/>
        <v>16478.2</v>
      </c>
      <c r="Z142" s="16">
        <f t="shared" si="59"/>
        <v>16478.2</v>
      </c>
      <c r="AA142" s="16">
        <f t="shared" si="60"/>
        <v>20400.16</v>
      </c>
      <c r="AB142" s="16">
        <f t="shared" si="61"/>
        <v>21652.799999999999</v>
      </c>
      <c r="AC142" s="16">
        <f t="shared" si="62"/>
        <v>16478.2</v>
      </c>
      <c r="AD142" s="16">
        <f t="shared" ref="AD142:AD161" si="66">ROUND($E$4*D142*K142*$E$5*50%,2)</f>
        <v>16478.2</v>
      </c>
    </row>
    <row r="143" spans="1:30" ht="38.25">
      <c r="A143" s="1">
        <v>132</v>
      </c>
      <c r="B143" s="1" t="s">
        <v>919</v>
      </c>
      <c r="C143" s="9" t="s">
        <v>920</v>
      </c>
      <c r="D143" s="10">
        <v>12.27</v>
      </c>
      <c r="E143" s="1" t="s">
        <v>38</v>
      </c>
      <c r="F143" s="1" t="s">
        <v>5</v>
      </c>
      <c r="G143" s="24">
        <v>1</v>
      </c>
      <c r="H143" s="24">
        <v>1</v>
      </c>
      <c r="I143" s="24">
        <f t="shared" si="47"/>
        <v>1.2</v>
      </c>
      <c r="J143" s="24">
        <v>1</v>
      </c>
      <c r="K143" s="24">
        <f t="shared" si="63"/>
        <v>1</v>
      </c>
      <c r="L143" s="24"/>
      <c r="M143" s="16">
        <f t="shared" si="48"/>
        <v>156734.53</v>
      </c>
      <c r="N143" s="16">
        <f t="shared" si="49"/>
        <v>156734.53</v>
      </c>
      <c r="O143" s="16">
        <f t="shared" si="50"/>
        <v>194038.76</v>
      </c>
      <c r="P143" s="16">
        <f t="shared" si="51"/>
        <v>205953.42</v>
      </c>
      <c r="Q143" s="16">
        <f t="shared" si="52"/>
        <v>156734.53</v>
      </c>
      <c r="R143" s="16">
        <f t="shared" si="64"/>
        <v>156734.53</v>
      </c>
      <c r="S143" s="16">
        <f t="shared" si="53"/>
        <v>133224.35</v>
      </c>
      <c r="T143" s="16">
        <f t="shared" si="54"/>
        <v>133224.35</v>
      </c>
      <c r="U143" s="16">
        <f t="shared" si="55"/>
        <v>164932.95000000001</v>
      </c>
      <c r="V143" s="16">
        <f t="shared" si="56"/>
        <v>175060.41</v>
      </c>
      <c r="W143" s="16">
        <f t="shared" si="57"/>
        <v>133224.35</v>
      </c>
      <c r="X143" s="16">
        <f t="shared" si="65"/>
        <v>133224.35</v>
      </c>
      <c r="Y143" s="16">
        <f t="shared" si="58"/>
        <v>78367.259999999995</v>
      </c>
      <c r="Z143" s="16">
        <f t="shared" si="59"/>
        <v>78367.259999999995</v>
      </c>
      <c r="AA143" s="16">
        <f t="shared" si="60"/>
        <v>97019.38</v>
      </c>
      <c r="AB143" s="16">
        <f t="shared" si="61"/>
        <v>102976.71</v>
      </c>
      <c r="AC143" s="16">
        <f t="shared" si="62"/>
        <v>78367.259999999995</v>
      </c>
      <c r="AD143" s="16">
        <f t="shared" si="66"/>
        <v>78367.259999999995</v>
      </c>
    </row>
    <row r="144" spans="1:30" ht="27" customHeight="1">
      <c r="A144" s="1">
        <v>133</v>
      </c>
      <c r="B144" s="1" t="s">
        <v>921</v>
      </c>
      <c r="C144" s="9" t="s">
        <v>667</v>
      </c>
      <c r="D144" s="10">
        <v>7.86</v>
      </c>
      <c r="E144" s="1" t="s">
        <v>38</v>
      </c>
      <c r="F144" s="1" t="s">
        <v>5</v>
      </c>
      <c r="G144" s="24">
        <v>1</v>
      </c>
      <c r="H144" s="24">
        <v>1</v>
      </c>
      <c r="I144" s="24">
        <f t="shared" si="47"/>
        <v>1.2</v>
      </c>
      <c r="J144" s="24">
        <v>1</v>
      </c>
      <c r="K144" s="24">
        <f t="shared" si="63"/>
        <v>1</v>
      </c>
      <c r="L144" s="24"/>
      <c r="M144" s="16">
        <f t="shared" si="48"/>
        <v>100402.07</v>
      </c>
      <c r="N144" s="16">
        <f t="shared" si="49"/>
        <v>100402.07</v>
      </c>
      <c r="O144" s="16">
        <f t="shared" si="50"/>
        <v>124298.67</v>
      </c>
      <c r="P144" s="16">
        <f t="shared" si="51"/>
        <v>131931.04</v>
      </c>
      <c r="Q144" s="16">
        <f t="shared" si="52"/>
        <v>100402.07</v>
      </c>
      <c r="R144" s="16">
        <f t="shared" si="64"/>
        <v>100402.07</v>
      </c>
      <c r="S144" s="16">
        <f t="shared" si="53"/>
        <v>85341.759999999995</v>
      </c>
      <c r="T144" s="16">
        <f t="shared" si="54"/>
        <v>85341.759999999995</v>
      </c>
      <c r="U144" s="16">
        <f t="shared" si="55"/>
        <v>105653.87</v>
      </c>
      <c r="V144" s="16">
        <f t="shared" si="56"/>
        <v>112141.39</v>
      </c>
      <c r="W144" s="16">
        <f t="shared" si="57"/>
        <v>85341.759999999995</v>
      </c>
      <c r="X144" s="16">
        <f t="shared" si="65"/>
        <v>85341.759999999995</v>
      </c>
      <c r="Y144" s="16">
        <f t="shared" si="58"/>
        <v>50201.03</v>
      </c>
      <c r="Z144" s="16">
        <f t="shared" si="59"/>
        <v>50201.03</v>
      </c>
      <c r="AA144" s="16">
        <f t="shared" si="60"/>
        <v>62149.33</v>
      </c>
      <c r="AB144" s="16">
        <f t="shared" si="61"/>
        <v>65965.52</v>
      </c>
      <c r="AC144" s="16">
        <f t="shared" si="62"/>
        <v>50201.03</v>
      </c>
      <c r="AD144" s="16">
        <f t="shared" si="66"/>
        <v>50201.03</v>
      </c>
    </row>
    <row r="145" spans="1:30" ht="38.25">
      <c r="A145" s="1">
        <v>134</v>
      </c>
      <c r="B145" s="1" t="s">
        <v>922</v>
      </c>
      <c r="C145" s="9" t="s">
        <v>673</v>
      </c>
      <c r="D145" s="10">
        <v>0.56000000000000005</v>
      </c>
      <c r="E145" s="1" t="s">
        <v>38</v>
      </c>
      <c r="F145" s="1" t="s">
        <v>5</v>
      </c>
      <c r="G145" s="24">
        <v>1</v>
      </c>
      <c r="H145" s="24">
        <v>1</v>
      </c>
      <c r="I145" s="24">
        <f t="shared" ref="I145:I161" si="67">$B$166</f>
        <v>1.2</v>
      </c>
      <c r="J145" s="24">
        <v>1</v>
      </c>
      <c r="K145" s="24">
        <f t="shared" si="63"/>
        <v>1</v>
      </c>
      <c r="L145" s="24"/>
      <c r="M145" s="16">
        <f t="shared" si="48"/>
        <v>7153.33</v>
      </c>
      <c r="N145" s="16">
        <f t="shared" si="49"/>
        <v>7153.33</v>
      </c>
      <c r="O145" s="16">
        <f t="shared" si="50"/>
        <v>8855.8799999999992</v>
      </c>
      <c r="P145" s="16">
        <f t="shared" si="51"/>
        <v>9399.67</v>
      </c>
      <c r="Q145" s="16">
        <f t="shared" si="52"/>
        <v>7153.33</v>
      </c>
      <c r="R145" s="16">
        <f t="shared" si="64"/>
        <v>7153.33</v>
      </c>
      <c r="S145" s="16">
        <f t="shared" si="53"/>
        <v>6080.33</v>
      </c>
      <c r="T145" s="16">
        <f t="shared" si="54"/>
        <v>6080.33</v>
      </c>
      <c r="U145" s="16">
        <f t="shared" si="55"/>
        <v>7527.5</v>
      </c>
      <c r="V145" s="16">
        <f t="shared" si="56"/>
        <v>7989.72</v>
      </c>
      <c r="W145" s="16">
        <f t="shared" si="57"/>
        <v>6080.33</v>
      </c>
      <c r="X145" s="16">
        <f t="shared" si="65"/>
        <v>6080.33</v>
      </c>
      <c r="Y145" s="16">
        <f t="shared" si="58"/>
        <v>3576.66</v>
      </c>
      <c r="Z145" s="16">
        <f t="shared" si="59"/>
        <v>3576.66</v>
      </c>
      <c r="AA145" s="16">
        <f t="shared" si="60"/>
        <v>4427.9399999999996</v>
      </c>
      <c r="AB145" s="16">
        <f t="shared" si="61"/>
        <v>4699.83</v>
      </c>
      <c r="AC145" s="16">
        <f t="shared" si="62"/>
        <v>3576.66</v>
      </c>
      <c r="AD145" s="16">
        <f t="shared" si="66"/>
        <v>3576.66</v>
      </c>
    </row>
    <row r="146" spans="1:30" ht="51">
      <c r="A146" s="1">
        <v>135</v>
      </c>
      <c r="B146" s="1" t="s">
        <v>923</v>
      </c>
      <c r="C146" s="9" t="s">
        <v>924</v>
      </c>
      <c r="D146" s="10">
        <v>0.46</v>
      </c>
      <c r="E146" s="1" t="s">
        <v>38</v>
      </c>
      <c r="F146" s="1" t="s">
        <v>5</v>
      </c>
      <c r="G146" s="24">
        <v>1</v>
      </c>
      <c r="H146" s="24">
        <v>1</v>
      </c>
      <c r="I146" s="24">
        <f t="shared" si="67"/>
        <v>1.2</v>
      </c>
      <c r="J146" s="24">
        <v>1</v>
      </c>
      <c r="K146" s="24">
        <f t="shared" si="63"/>
        <v>1</v>
      </c>
      <c r="L146" s="24"/>
      <c r="M146" s="16">
        <f t="shared" si="48"/>
        <v>5875.95</v>
      </c>
      <c r="N146" s="16">
        <f t="shared" si="49"/>
        <v>5875.95</v>
      </c>
      <c r="O146" s="16">
        <f t="shared" si="50"/>
        <v>7274.48</v>
      </c>
      <c r="P146" s="16">
        <f t="shared" si="51"/>
        <v>7721.16</v>
      </c>
      <c r="Q146" s="16">
        <f t="shared" si="52"/>
        <v>5875.95</v>
      </c>
      <c r="R146" s="16">
        <f t="shared" si="64"/>
        <v>5875.95</v>
      </c>
      <c r="S146" s="16">
        <f t="shared" si="53"/>
        <v>4994.5600000000004</v>
      </c>
      <c r="T146" s="16">
        <f t="shared" si="54"/>
        <v>4994.5600000000004</v>
      </c>
      <c r="U146" s="16">
        <f t="shared" si="55"/>
        <v>6183.31</v>
      </c>
      <c r="V146" s="16">
        <f t="shared" si="56"/>
        <v>6562.98</v>
      </c>
      <c r="W146" s="16">
        <f t="shared" si="57"/>
        <v>4994.5600000000004</v>
      </c>
      <c r="X146" s="16">
        <f t="shared" si="65"/>
        <v>4994.5600000000004</v>
      </c>
      <c r="Y146" s="16">
        <f t="shared" si="58"/>
        <v>2937.97</v>
      </c>
      <c r="Z146" s="16">
        <f t="shared" si="59"/>
        <v>2937.97</v>
      </c>
      <c r="AA146" s="16">
        <f t="shared" si="60"/>
        <v>3637.24</v>
      </c>
      <c r="AB146" s="16">
        <f t="shared" si="61"/>
        <v>3860.58</v>
      </c>
      <c r="AC146" s="16">
        <f t="shared" si="62"/>
        <v>2937.97</v>
      </c>
      <c r="AD146" s="16">
        <f t="shared" si="66"/>
        <v>2937.97</v>
      </c>
    </row>
    <row r="147" spans="1:30" ht="51">
      <c r="A147" s="1">
        <v>136</v>
      </c>
      <c r="B147" s="1" t="s">
        <v>925</v>
      </c>
      <c r="C147" s="9" t="s">
        <v>671</v>
      </c>
      <c r="D147" s="10">
        <v>9.74</v>
      </c>
      <c r="E147" s="1" t="s">
        <v>38</v>
      </c>
      <c r="F147" s="1" t="s">
        <v>5</v>
      </c>
      <c r="G147" s="24">
        <v>1</v>
      </c>
      <c r="H147" s="24">
        <v>1</v>
      </c>
      <c r="I147" s="24">
        <f t="shared" si="67"/>
        <v>1.2</v>
      </c>
      <c r="J147" s="24">
        <v>1</v>
      </c>
      <c r="K147" s="24">
        <f t="shared" si="63"/>
        <v>1</v>
      </c>
      <c r="L147" s="24"/>
      <c r="M147" s="16">
        <f t="shared" si="48"/>
        <v>124416.81</v>
      </c>
      <c r="N147" s="16">
        <f t="shared" si="49"/>
        <v>124416.81</v>
      </c>
      <c r="O147" s="16">
        <f t="shared" si="50"/>
        <v>154029.14000000001</v>
      </c>
      <c r="P147" s="16">
        <f t="shared" si="51"/>
        <v>163487.07</v>
      </c>
      <c r="Q147" s="16">
        <f t="shared" si="52"/>
        <v>124416.81</v>
      </c>
      <c r="R147" s="16">
        <f t="shared" si="64"/>
        <v>124416.81</v>
      </c>
      <c r="S147" s="16">
        <f t="shared" si="53"/>
        <v>105754.29</v>
      </c>
      <c r="T147" s="16">
        <f t="shared" si="54"/>
        <v>105754.29</v>
      </c>
      <c r="U147" s="16">
        <f t="shared" si="55"/>
        <v>130924.77</v>
      </c>
      <c r="V147" s="16">
        <f t="shared" si="56"/>
        <v>138964.01</v>
      </c>
      <c r="W147" s="16">
        <f t="shared" si="57"/>
        <v>105754.29</v>
      </c>
      <c r="X147" s="16">
        <f t="shared" si="65"/>
        <v>105754.29</v>
      </c>
      <c r="Y147" s="16">
        <f t="shared" si="58"/>
        <v>62208.41</v>
      </c>
      <c r="Z147" s="16">
        <f t="shared" si="59"/>
        <v>62208.41</v>
      </c>
      <c r="AA147" s="16">
        <f t="shared" si="60"/>
        <v>77014.570000000007</v>
      </c>
      <c r="AB147" s="16">
        <f t="shared" si="61"/>
        <v>81743.53</v>
      </c>
      <c r="AC147" s="16">
        <f t="shared" si="62"/>
        <v>62208.41</v>
      </c>
      <c r="AD147" s="16">
        <f t="shared" si="66"/>
        <v>62208.41</v>
      </c>
    </row>
    <row r="148" spans="1:30" ht="25.5">
      <c r="A148" s="1">
        <v>137</v>
      </c>
      <c r="B148" s="1" t="s">
        <v>926</v>
      </c>
      <c r="C148" s="9" t="s">
        <v>677</v>
      </c>
      <c r="D148" s="10">
        <v>7.4</v>
      </c>
      <c r="E148" s="1" t="s">
        <v>38</v>
      </c>
      <c r="F148" s="1" t="s">
        <v>5</v>
      </c>
      <c r="G148" s="24">
        <v>1</v>
      </c>
      <c r="H148" s="24">
        <v>1</v>
      </c>
      <c r="I148" s="24">
        <f t="shared" si="67"/>
        <v>1.2</v>
      </c>
      <c r="J148" s="24">
        <v>1</v>
      </c>
      <c r="K148" s="24">
        <f t="shared" si="63"/>
        <v>1</v>
      </c>
      <c r="L148" s="24"/>
      <c r="M148" s="16">
        <f t="shared" si="48"/>
        <v>94526.12</v>
      </c>
      <c r="N148" s="16">
        <f t="shared" si="49"/>
        <v>94526.12</v>
      </c>
      <c r="O148" s="16">
        <f t="shared" si="50"/>
        <v>117024.19</v>
      </c>
      <c r="P148" s="16">
        <f t="shared" si="51"/>
        <v>124209.89</v>
      </c>
      <c r="Q148" s="16">
        <f t="shared" si="52"/>
        <v>94526.12</v>
      </c>
      <c r="R148" s="16">
        <f t="shared" si="64"/>
        <v>94526.12</v>
      </c>
      <c r="S148" s="16">
        <f t="shared" si="53"/>
        <v>80347.199999999997</v>
      </c>
      <c r="T148" s="16">
        <f t="shared" si="54"/>
        <v>80347.199999999997</v>
      </c>
      <c r="U148" s="16">
        <f t="shared" si="55"/>
        <v>99470.56</v>
      </c>
      <c r="V148" s="16">
        <f t="shared" si="56"/>
        <v>105578.4</v>
      </c>
      <c r="W148" s="16">
        <f t="shared" si="57"/>
        <v>80347.199999999997</v>
      </c>
      <c r="X148" s="16">
        <f t="shared" si="65"/>
        <v>80347.199999999997</v>
      </c>
      <c r="Y148" s="16">
        <f t="shared" si="58"/>
        <v>47263.06</v>
      </c>
      <c r="Z148" s="16">
        <f t="shared" si="59"/>
        <v>47263.06</v>
      </c>
      <c r="AA148" s="16">
        <f t="shared" si="60"/>
        <v>58512.1</v>
      </c>
      <c r="AB148" s="16">
        <f t="shared" si="61"/>
        <v>62104.94</v>
      </c>
      <c r="AC148" s="16">
        <f t="shared" si="62"/>
        <v>47263.06</v>
      </c>
      <c r="AD148" s="16">
        <f t="shared" si="66"/>
        <v>47263.06</v>
      </c>
    </row>
    <row r="149" spans="1:30" ht="38.25">
      <c r="A149" s="1">
        <v>138</v>
      </c>
      <c r="B149" s="1" t="s">
        <v>927</v>
      </c>
      <c r="C149" s="9" t="s">
        <v>689</v>
      </c>
      <c r="D149" s="10">
        <v>0.4</v>
      </c>
      <c r="E149" s="1" t="s">
        <v>38</v>
      </c>
      <c r="F149" s="1" t="s">
        <v>5</v>
      </c>
      <c r="G149" s="24">
        <v>1</v>
      </c>
      <c r="H149" s="24">
        <v>1</v>
      </c>
      <c r="I149" s="24">
        <f t="shared" si="67"/>
        <v>1.2</v>
      </c>
      <c r="J149" s="24">
        <v>1</v>
      </c>
      <c r="K149" s="24">
        <f t="shared" si="63"/>
        <v>1</v>
      </c>
      <c r="L149" s="24"/>
      <c r="M149" s="16">
        <f t="shared" si="48"/>
        <v>5109.5200000000004</v>
      </c>
      <c r="N149" s="16">
        <f t="shared" si="49"/>
        <v>5109.5200000000004</v>
      </c>
      <c r="O149" s="16">
        <f t="shared" si="50"/>
        <v>6325.63</v>
      </c>
      <c r="P149" s="16">
        <f t="shared" si="51"/>
        <v>6714.05</v>
      </c>
      <c r="Q149" s="16">
        <f t="shared" si="52"/>
        <v>5109.5200000000004</v>
      </c>
      <c r="R149" s="16">
        <f t="shared" si="64"/>
        <v>5109.5200000000004</v>
      </c>
      <c r="S149" s="16">
        <f t="shared" si="53"/>
        <v>4343.09</v>
      </c>
      <c r="T149" s="16">
        <f t="shared" si="54"/>
        <v>4343.09</v>
      </c>
      <c r="U149" s="16">
        <f t="shared" si="55"/>
        <v>5376.79</v>
      </c>
      <c r="V149" s="16">
        <f t="shared" si="56"/>
        <v>5706.94</v>
      </c>
      <c r="W149" s="16">
        <f t="shared" si="57"/>
        <v>4343.09</v>
      </c>
      <c r="X149" s="16">
        <f t="shared" si="65"/>
        <v>4343.09</v>
      </c>
      <c r="Y149" s="16">
        <f t="shared" si="58"/>
        <v>2554.7600000000002</v>
      </c>
      <c r="Z149" s="16">
        <f t="shared" si="59"/>
        <v>2554.7600000000002</v>
      </c>
      <c r="AA149" s="16">
        <f t="shared" si="60"/>
        <v>3162.82</v>
      </c>
      <c r="AB149" s="16">
        <f t="shared" si="61"/>
        <v>3357.02</v>
      </c>
      <c r="AC149" s="16">
        <f t="shared" si="62"/>
        <v>2554.7600000000002</v>
      </c>
      <c r="AD149" s="16">
        <f t="shared" si="66"/>
        <v>2554.7600000000002</v>
      </c>
    </row>
    <row r="150" spans="1:30" ht="38.25">
      <c r="A150" s="1">
        <v>139</v>
      </c>
      <c r="B150" s="1" t="s">
        <v>928</v>
      </c>
      <c r="C150" s="9" t="s">
        <v>929</v>
      </c>
      <c r="D150" s="10">
        <v>1.61</v>
      </c>
      <c r="E150" s="1" t="s">
        <v>38</v>
      </c>
      <c r="F150" s="1" t="s">
        <v>5</v>
      </c>
      <c r="G150" s="24">
        <v>1</v>
      </c>
      <c r="H150" s="24">
        <v>1</v>
      </c>
      <c r="I150" s="24">
        <f t="shared" si="67"/>
        <v>1.2</v>
      </c>
      <c r="J150" s="24">
        <v>1</v>
      </c>
      <c r="K150" s="24">
        <f t="shared" si="63"/>
        <v>1</v>
      </c>
      <c r="L150" s="24"/>
      <c r="M150" s="16">
        <f t="shared" si="48"/>
        <v>20565.82</v>
      </c>
      <c r="N150" s="16">
        <f t="shared" si="49"/>
        <v>20565.82</v>
      </c>
      <c r="O150" s="16">
        <f t="shared" si="50"/>
        <v>25460.67</v>
      </c>
      <c r="P150" s="16">
        <f t="shared" si="51"/>
        <v>27024.04</v>
      </c>
      <c r="Q150" s="16">
        <f t="shared" si="52"/>
        <v>20565.82</v>
      </c>
      <c r="R150" s="16">
        <f t="shared" si="64"/>
        <v>20565.82</v>
      </c>
      <c r="S150" s="16">
        <f t="shared" si="53"/>
        <v>17480.95</v>
      </c>
      <c r="T150" s="16">
        <f t="shared" si="54"/>
        <v>17480.95</v>
      </c>
      <c r="U150" s="16">
        <f t="shared" si="55"/>
        <v>21641.57</v>
      </c>
      <c r="V150" s="16">
        <f t="shared" si="56"/>
        <v>22970.44</v>
      </c>
      <c r="W150" s="16">
        <f t="shared" si="57"/>
        <v>17480.95</v>
      </c>
      <c r="X150" s="16">
        <f t="shared" si="65"/>
        <v>17480.95</v>
      </c>
      <c r="Y150" s="16">
        <f t="shared" si="58"/>
        <v>10282.91</v>
      </c>
      <c r="Z150" s="16">
        <f t="shared" si="59"/>
        <v>10282.91</v>
      </c>
      <c r="AA150" s="16">
        <f t="shared" si="60"/>
        <v>12730.33</v>
      </c>
      <c r="AB150" s="16">
        <f t="shared" si="61"/>
        <v>13512.02</v>
      </c>
      <c r="AC150" s="16">
        <f t="shared" si="62"/>
        <v>10282.91</v>
      </c>
      <c r="AD150" s="16">
        <f t="shared" si="66"/>
        <v>10282.91</v>
      </c>
    </row>
    <row r="151" spans="1:30" ht="38.25">
      <c r="A151" s="1">
        <v>140</v>
      </c>
      <c r="B151" s="1" t="s">
        <v>930</v>
      </c>
      <c r="C151" s="9" t="s">
        <v>931</v>
      </c>
      <c r="D151" s="10">
        <v>1.94</v>
      </c>
      <c r="E151" s="1" t="s">
        <v>38</v>
      </c>
      <c r="F151" s="1" t="s">
        <v>5</v>
      </c>
      <c r="G151" s="24">
        <v>1</v>
      </c>
      <c r="H151" s="24">
        <v>1</v>
      </c>
      <c r="I151" s="24">
        <f t="shared" si="67"/>
        <v>1.2</v>
      </c>
      <c r="J151" s="24">
        <v>1</v>
      </c>
      <c r="K151" s="24">
        <f t="shared" si="63"/>
        <v>1</v>
      </c>
      <c r="L151" s="24"/>
      <c r="M151" s="16">
        <f t="shared" si="48"/>
        <v>24781.17</v>
      </c>
      <c r="N151" s="16">
        <f t="shared" si="49"/>
        <v>24781.17</v>
      </c>
      <c r="O151" s="16">
        <f t="shared" si="50"/>
        <v>30679.32</v>
      </c>
      <c r="P151" s="16">
        <f t="shared" si="51"/>
        <v>32563.13</v>
      </c>
      <c r="Q151" s="16">
        <f t="shared" si="52"/>
        <v>24781.17</v>
      </c>
      <c r="R151" s="16">
        <f t="shared" si="64"/>
        <v>24781.17</v>
      </c>
      <c r="S151" s="16">
        <f t="shared" si="53"/>
        <v>21064</v>
      </c>
      <c r="T151" s="16">
        <f t="shared" si="54"/>
        <v>21064</v>
      </c>
      <c r="U151" s="16">
        <f t="shared" si="55"/>
        <v>26077.42</v>
      </c>
      <c r="V151" s="16">
        <f t="shared" si="56"/>
        <v>27678.66</v>
      </c>
      <c r="W151" s="16">
        <f t="shared" si="57"/>
        <v>21064</v>
      </c>
      <c r="X151" s="16">
        <f t="shared" si="65"/>
        <v>21064</v>
      </c>
      <c r="Y151" s="16">
        <f t="shared" si="58"/>
        <v>12390.59</v>
      </c>
      <c r="Z151" s="16">
        <f t="shared" si="59"/>
        <v>12390.59</v>
      </c>
      <c r="AA151" s="16">
        <f t="shared" si="60"/>
        <v>15339.66</v>
      </c>
      <c r="AB151" s="16">
        <f t="shared" si="61"/>
        <v>16281.57</v>
      </c>
      <c r="AC151" s="16">
        <f t="shared" si="62"/>
        <v>12390.59</v>
      </c>
      <c r="AD151" s="16">
        <f t="shared" si="66"/>
        <v>12390.59</v>
      </c>
    </row>
    <row r="152" spans="1:30" ht="63.75">
      <c r="A152" s="1">
        <v>141</v>
      </c>
      <c r="B152" s="1" t="s">
        <v>932</v>
      </c>
      <c r="C152" s="9" t="s">
        <v>933</v>
      </c>
      <c r="D152" s="10">
        <v>1.52</v>
      </c>
      <c r="E152" s="1" t="s">
        <v>38</v>
      </c>
      <c r="F152" s="1" t="s">
        <v>5</v>
      </c>
      <c r="G152" s="24">
        <v>1</v>
      </c>
      <c r="H152" s="24">
        <v>1</v>
      </c>
      <c r="I152" s="24">
        <f t="shared" si="67"/>
        <v>1.2</v>
      </c>
      <c r="J152" s="24">
        <v>1</v>
      </c>
      <c r="K152" s="24">
        <f t="shared" si="63"/>
        <v>1</v>
      </c>
      <c r="L152" s="24"/>
      <c r="M152" s="16">
        <f t="shared" si="48"/>
        <v>19416.18</v>
      </c>
      <c r="N152" s="16">
        <f t="shared" si="49"/>
        <v>19416.18</v>
      </c>
      <c r="O152" s="16">
        <f t="shared" si="50"/>
        <v>24037.4</v>
      </c>
      <c r="P152" s="16">
        <f t="shared" si="51"/>
        <v>25513.38</v>
      </c>
      <c r="Q152" s="16">
        <f t="shared" si="52"/>
        <v>19416.18</v>
      </c>
      <c r="R152" s="16">
        <f t="shared" si="64"/>
        <v>19416.18</v>
      </c>
      <c r="S152" s="16">
        <f t="shared" si="53"/>
        <v>16503.75</v>
      </c>
      <c r="T152" s="16">
        <f t="shared" si="54"/>
        <v>16503.75</v>
      </c>
      <c r="U152" s="16">
        <f t="shared" si="55"/>
        <v>20431.79</v>
      </c>
      <c r="V152" s="16">
        <f t="shared" si="56"/>
        <v>21686.38</v>
      </c>
      <c r="W152" s="16">
        <f t="shared" si="57"/>
        <v>16503.75</v>
      </c>
      <c r="X152" s="16">
        <f t="shared" si="65"/>
        <v>16503.75</v>
      </c>
      <c r="Y152" s="16">
        <f t="shared" si="58"/>
        <v>9708.09</v>
      </c>
      <c r="Z152" s="16">
        <f t="shared" si="59"/>
        <v>9708.09</v>
      </c>
      <c r="AA152" s="16">
        <f t="shared" si="60"/>
        <v>12018.7</v>
      </c>
      <c r="AB152" s="16">
        <f t="shared" si="61"/>
        <v>12756.69</v>
      </c>
      <c r="AC152" s="16">
        <f t="shared" si="62"/>
        <v>9708.09</v>
      </c>
      <c r="AD152" s="16">
        <f t="shared" si="66"/>
        <v>9708.09</v>
      </c>
    </row>
    <row r="153" spans="1:30" ht="63.75">
      <c r="A153" s="1">
        <v>142</v>
      </c>
      <c r="B153" s="1" t="s">
        <v>934</v>
      </c>
      <c r="C153" s="9" t="s">
        <v>728</v>
      </c>
      <c r="D153" s="10">
        <v>1.82</v>
      </c>
      <c r="E153" s="1" t="s">
        <v>38</v>
      </c>
      <c r="F153" s="1" t="s">
        <v>5</v>
      </c>
      <c r="G153" s="24">
        <v>1</v>
      </c>
      <c r="H153" s="24">
        <v>1</v>
      </c>
      <c r="I153" s="24">
        <f t="shared" si="67"/>
        <v>1.2</v>
      </c>
      <c r="J153" s="24">
        <v>1</v>
      </c>
      <c r="K153" s="24">
        <f t="shared" si="63"/>
        <v>1</v>
      </c>
      <c r="L153" s="24"/>
      <c r="M153" s="16">
        <f t="shared" si="48"/>
        <v>23248.32</v>
      </c>
      <c r="N153" s="16">
        <f t="shared" si="49"/>
        <v>23248.32</v>
      </c>
      <c r="O153" s="16">
        <f t="shared" si="50"/>
        <v>28781.63</v>
      </c>
      <c r="P153" s="16">
        <f t="shared" si="51"/>
        <v>30548.92</v>
      </c>
      <c r="Q153" s="16">
        <f t="shared" si="52"/>
        <v>23248.32</v>
      </c>
      <c r="R153" s="16">
        <f t="shared" si="64"/>
        <v>23248.32</v>
      </c>
      <c r="S153" s="16">
        <f t="shared" si="53"/>
        <v>19761.07</v>
      </c>
      <c r="T153" s="16">
        <f t="shared" si="54"/>
        <v>19761.07</v>
      </c>
      <c r="U153" s="16">
        <f t="shared" si="55"/>
        <v>24464.38</v>
      </c>
      <c r="V153" s="16">
        <f t="shared" si="56"/>
        <v>25966.58</v>
      </c>
      <c r="W153" s="16">
        <f t="shared" si="57"/>
        <v>19761.07</v>
      </c>
      <c r="X153" s="16">
        <f t="shared" si="65"/>
        <v>19761.07</v>
      </c>
      <c r="Y153" s="16">
        <f t="shared" si="58"/>
        <v>11624.16</v>
      </c>
      <c r="Z153" s="16">
        <f t="shared" si="59"/>
        <v>11624.16</v>
      </c>
      <c r="AA153" s="16">
        <f t="shared" si="60"/>
        <v>14390.81</v>
      </c>
      <c r="AB153" s="16">
        <f t="shared" si="61"/>
        <v>15274.46</v>
      </c>
      <c r="AC153" s="16">
        <f t="shared" si="62"/>
        <v>11624.16</v>
      </c>
      <c r="AD153" s="16">
        <f t="shared" si="66"/>
        <v>11624.16</v>
      </c>
    </row>
    <row r="154" spans="1:30" ht="25.5">
      <c r="A154" s="1">
        <v>143</v>
      </c>
      <c r="B154" s="1" t="s">
        <v>935</v>
      </c>
      <c r="C154" s="9" t="s">
        <v>936</v>
      </c>
      <c r="D154" s="10">
        <v>1.39</v>
      </c>
      <c r="E154" s="1" t="s">
        <v>38</v>
      </c>
      <c r="F154" s="1" t="s">
        <v>5</v>
      </c>
      <c r="G154" s="24">
        <v>1</v>
      </c>
      <c r="H154" s="24">
        <v>1</v>
      </c>
      <c r="I154" s="24">
        <f t="shared" si="67"/>
        <v>1.2</v>
      </c>
      <c r="J154" s="24">
        <v>1</v>
      </c>
      <c r="K154" s="24">
        <f t="shared" si="63"/>
        <v>1</v>
      </c>
      <c r="L154" s="24"/>
      <c r="M154" s="16">
        <f t="shared" si="48"/>
        <v>17755.580000000002</v>
      </c>
      <c r="N154" s="16">
        <f t="shared" si="49"/>
        <v>17755.580000000002</v>
      </c>
      <c r="O154" s="16">
        <f t="shared" si="50"/>
        <v>21981.57</v>
      </c>
      <c r="P154" s="16">
        <f t="shared" si="51"/>
        <v>23331.32</v>
      </c>
      <c r="Q154" s="16">
        <f t="shared" si="52"/>
        <v>17755.580000000002</v>
      </c>
      <c r="R154" s="16">
        <f t="shared" si="64"/>
        <v>17755.580000000002</v>
      </c>
      <c r="S154" s="16">
        <f t="shared" si="53"/>
        <v>15092.24</v>
      </c>
      <c r="T154" s="16">
        <f t="shared" si="54"/>
        <v>15092.24</v>
      </c>
      <c r="U154" s="16">
        <f t="shared" si="55"/>
        <v>18684.34</v>
      </c>
      <c r="V154" s="16">
        <f t="shared" si="56"/>
        <v>19831.62</v>
      </c>
      <c r="W154" s="16">
        <f t="shared" si="57"/>
        <v>15092.24</v>
      </c>
      <c r="X154" s="16">
        <f t="shared" si="65"/>
        <v>15092.24</v>
      </c>
      <c r="Y154" s="16">
        <f t="shared" si="58"/>
        <v>8877.7900000000009</v>
      </c>
      <c r="Z154" s="16">
        <f t="shared" si="59"/>
        <v>8877.7900000000009</v>
      </c>
      <c r="AA154" s="16">
        <f t="shared" si="60"/>
        <v>10990.79</v>
      </c>
      <c r="AB154" s="16">
        <f t="shared" si="61"/>
        <v>11665.66</v>
      </c>
      <c r="AC154" s="16">
        <f t="shared" si="62"/>
        <v>8877.7900000000009</v>
      </c>
      <c r="AD154" s="16">
        <f t="shared" si="66"/>
        <v>8877.7900000000009</v>
      </c>
    </row>
    <row r="155" spans="1:30" ht="25.5">
      <c r="A155" s="1">
        <v>144</v>
      </c>
      <c r="B155" s="1" t="s">
        <v>937</v>
      </c>
      <c r="C155" s="9" t="s">
        <v>938</v>
      </c>
      <c r="D155" s="10">
        <v>1.67</v>
      </c>
      <c r="E155" s="1" t="s">
        <v>38</v>
      </c>
      <c r="F155" s="1" t="s">
        <v>5</v>
      </c>
      <c r="G155" s="24">
        <v>1</v>
      </c>
      <c r="H155" s="24">
        <v>1</v>
      </c>
      <c r="I155" s="24">
        <f t="shared" si="67"/>
        <v>1.2</v>
      </c>
      <c r="J155" s="24">
        <v>1</v>
      </c>
      <c r="K155" s="24">
        <f t="shared" si="63"/>
        <v>1</v>
      </c>
      <c r="L155" s="24"/>
      <c r="M155" s="16">
        <f t="shared" si="48"/>
        <v>21332.25</v>
      </c>
      <c r="N155" s="16">
        <f t="shared" si="49"/>
        <v>21332.25</v>
      </c>
      <c r="O155" s="16">
        <f t="shared" si="50"/>
        <v>26409.51</v>
      </c>
      <c r="P155" s="16">
        <f t="shared" si="51"/>
        <v>28031.15</v>
      </c>
      <c r="Q155" s="16">
        <f t="shared" si="52"/>
        <v>21332.25</v>
      </c>
      <c r="R155" s="16">
        <f t="shared" si="64"/>
        <v>21332.25</v>
      </c>
      <c r="S155" s="16">
        <f t="shared" si="53"/>
        <v>18132.41</v>
      </c>
      <c r="T155" s="16">
        <f t="shared" si="54"/>
        <v>18132.41</v>
      </c>
      <c r="U155" s="16">
        <f t="shared" si="55"/>
        <v>22448.09</v>
      </c>
      <c r="V155" s="16">
        <f t="shared" si="56"/>
        <v>23826.48</v>
      </c>
      <c r="W155" s="16">
        <f t="shared" si="57"/>
        <v>18132.41</v>
      </c>
      <c r="X155" s="16">
        <f t="shared" si="65"/>
        <v>18132.41</v>
      </c>
      <c r="Y155" s="16">
        <f t="shared" si="58"/>
        <v>10666.12</v>
      </c>
      <c r="Z155" s="16">
        <f t="shared" si="59"/>
        <v>10666.12</v>
      </c>
      <c r="AA155" s="16">
        <f t="shared" si="60"/>
        <v>13204.76</v>
      </c>
      <c r="AB155" s="16">
        <f t="shared" si="61"/>
        <v>14015.58</v>
      </c>
      <c r="AC155" s="16">
        <f t="shared" si="62"/>
        <v>10666.12</v>
      </c>
      <c r="AD155" s="16">
        <f t="shared" si="66"/>
        <v>10666.12</v>
      </c>
    </row>
    <row r="156" spans="1:30" ht="38.25">
      <c r="A156" s="1">
        <v>145</v>
      </c>
      <c r="B156" s="1" t="s">
        <v>939</v>
      </c>
      <c r="C156" s="9" t="s">
        <v>947</v>
      </c>
      <c r="D156" s="10">
        <v>0.85</v>
      </c>
      <c r="E156" s="1" t="s">
        <v>38</v>
      </c>
      <c r="F156" s="1" t="s">
        <v>5</v>
      </c>
      <c r="G156" s="24">
        <v>1</v>
      </c>
      <c r="H156" s="24">
        <v>1</v>
      </c>
      <c r="I156" s="24">
        <f t="shared" si="67"/>
        <v>1.2</v>
      </c>
      <c r="J156" s="24">
        <v>1</v>
      </c>
      <c r="K156" s="24">
        <f t="shared" si="63"/>
        <v>1</v>
      </c>
      <c r="L156" s="24"/>
      <c r="M156" s="16">
        <f t="shared" si="48"/>
        <v>10857.73</v>
      </c>
      <c r="N156" s="16">
        <f t="shared" si="49"/>
        <v>10857.73</v>
      </c>
      <c r="O156" s="16">
        <f t="shared" si="50"/>
        <v>13441.97</v>
      </c>
      <c r="P156" s="16">
        <f t="shared" si="51"/>
        <v>14267.35</v>
      </c>
      <c r="Q156" s="16">
        <f t="shared" si="52"/>
        <v>10857.73</v>
      </c>
      <c r="R156" s="16">
        <f t="shared" si="64"/>
        <v>10857.73</v>
      </c>
      <c r="S156" s="16">
        <f t="shared" si="53"/>
        <v>9229.07</v>
      </c>
      <c r="T156" s="16">
        <f t="shared" si="54"/>
        <v>9229.07</v>
      </c>
      <c r="U156" s="16">
        <f t="shared" si="55"/>
        <v>11425.67</v>
      </c>
      <c r="V156" s="16">
        <f t="shared" si="56"/>
        <v>12127.25</v>
      </c>
      <c r="W156" s="16">
        <f t="shared" si="57"/>
        <v>9229.07</v>
      </c>
      <c r="X156" s="16">
        <f t="shared" si="65"/>
        <v>9229.07</v>
      </c>
      <c r="Y156" s="16">
        <f t="shared" si="58"/>
        <v>5428.87</v>
      </c>
      <c r="Z156" s="16">
        <f t="shared" si="59"/>
        <v>5428.87</v>
      </c>
      <c r="AA156" s="16">
        <f t="shared" si="60"/>
        <v>6720.98</v>
      </c>
      <c r="AB156" s="16">
        <f t="shared" si="61"/>
        <v>7133.68</v>
      </c>
      <c r="AC156" s="16">
        <f t="shared" si="62"/>
        <v>5428.87</v>
      </c>
      <c r="AD156" s="16">
        <f t="shared" si="66"/>
        <v>5428.87</v>
      </c>
    </row>
    <row r="157" spans="1:30" ht="38.25">
      <c r="A157" s="1">
        <v>146</v>
      </c>
      <c r="B157" s="1" t="s">
        <v>940</v>
      </c>
      <c r="C157" s="9" t="s">
        <v>941</v>
      </c>
      <c r="D157" s="10">
        <v>1.0900000000000001</v>
      </c>
      <c r="E157" s="1" t="s">
        <v>38</v>
      </c>
      <c r="F157" s="1" t="s">
        <v>5</v>
      </c>
      <c r="G157" s="24">
        <v>1</v>
      </c>
      <c r="H157" s="24">
        <v>1</v>
      </c>
      <c r="I157" s="24">
        <f t="shared" si="67"/>
        <v>1.2</v>
      </c>
      <c r="J157" s="24">
        <v>1</v>
      </c>
      <c r="K157" s="24">
        <f t="shared" si="63"/>
        <v>1</v>
      </c>
      <c r="L157" s="24"/>
      <c r="M157" s="16">
        <f t="shared" si="48"/>
        <v>13923.44</v>
      </c>
      <c r="N157" s="16">
        <f t="shared" si="49"/>
        <v>13923.44</v>
      </c>
      <c r="O157" s="16">
        <f t="shared" si="50"/>
        <v>17237.349999999999</v>
      </c>
      <c r="P157" s="16">
        <f t="shared" si="51"/>
        <v>18295.78</v>
      </c>
      <c r="Q157" s="16">
        <f t="shared" si="52"/>
        <v>13923.44</v>
      </c>
      <c r="R157" s="16">
        <f t="shared" si="64"/>
        <v>13923.44</v>
      </c>
      <c r="S157" s="16">
        <f t="shared" si="53"/>
        <v>11834.93</v>
      </c>
      <c r="T157" s="16">
        <f t="shared" si="54"/>
        <v>11834.93</v>
      </c>
      <c r="U157" s="16">
        <f t="shared" si="55"/>
        <v>14651.75</v>
      </c>
      <c r="V157" s="16">
        <f t="shared" si="56"/>
        <v>15551.41</v>
      </c>
      <c r="W157" s="16">
        <f t="shared" si="57"/>
        <v>11834.93</v>
      </c>
      <c r="X157" s="16">
        <f t="shared" si="65"/>
        <v>11834.93</v>
      </c>
      <c r="Y157" s="16">
        <f t="shared" si="58"/>
        <v>6961.72</v>
      </c>
      <c r="Z157" s="16">
        <f t="shared" si="59"/>
        <v>6961.72</v>
      </c>
      <c r="AA157" s="16">
        <f t="shared" si="60"/>
        <v>8618.67</v>
      </c>
      <c r="AB157" s="16">
        <f t="shared" si="61"/>
        <v>9147.89</v>
      </c>
      <c r="AC157" s="16">
        <f t="shared" si="62"/>
        <v>6961.72</v>
      </c>
      <c r="AD157" s="16">
        <f t="shared" si="66"/>
        <v>6961.72</v>
      </c>
    </row>
    <row r="158" spans="1:30" ht="38.25">
      <c r="A158" s="1">
        <v>147</v>
      </c>
      <c r="B158" s="1" t="s">
        <v>942</v>
      </c>
      <c r="C158" s="9" t="s">
        <v>711</v>
      </c>
      <c r="D158" s="10">
        <v>1.5</v>
      </c>
      <c r="E158" s="1" t="s">
        <v>38</v>
      </c>
      <c r="F158" s="1" t="s">
        <v>5</v>
      </c>
      <c r="G158" s="24">
        <v>1</v>
      </c>
      <c r="H158" s="24">
        <v>1</v>
      </c>
      <c r="I158" s="24">
        <f t="shared" si="67"/>
        <v>1.2</v>
      </c>
      <c r="J158" s="24">
        <v>1</v>
      </c>
      <c r="K158" s="24">
        <f t="shared" si="63"/>
        <v>1</v>
      </c>
      <c r="L158" s="24"/>
      <c r="M158" s="16">
        <f t="shared" si="48"/>
        <v>19160.7</v>
      </c>
      <c r="N158" s="16">
        <f t="shared" si="49"/>
        <v>19160.7</v>
      </c>
      <c r="O158" s="16">
        <f t="shared" si="50"/>
        <v>23721.119999999999</v>
      </c>
      <c r="P158" s="16">
        <f t="shared" si="51"/>
        <v>25177.68</v>
      </c>
      <c r="Q158" s="16">
        <f t="shared" si="52"/>
        <v>19160.7</v>
      </c>
      <c r="R158" s="16">
        <f t="shared" si="64"/>
        <v>19160.7</v>
      </c>
      <c r="S158" s="16">
        <f t="shared" si="53"/>
        <v>16286.6</v>
      </c>
      <c r="T158" s="16">
        <f t="shared" si="54"/>
        <v>16286.6</v>
      </c>
      <c r="U158" s="16">
        <f t="shared" si="55"/>
        <v>20162.95</v>
      </c>
      <c r="V158" s="16">
        <f t="shared" si="56"/>
        <v>21401.03</v>
      </c>
      <c r="W158" s="16">
        <f t="shared" si="57"/>
        <v>16286.6</v>
      </c>
      <c r="X158" s="16">
        <f t="shared" si="65"/>
        <v>16286.6</v>
      </c>
      <c r="Y158" s="16">
        <f t="shared" si="58"/>
        <v>9580.35</v>
      </c>
      <c r="Z158" s="16">
        <f t="shared" si="59"/>
        <v>9580.35</v>
      </c>
      <c r="AA158" s="16">
        <f t="shared" si="60"/>
        <v>11860.56</v>
      </c>
      <c r="AB158" s="16">
        <f t="shared" si="61"/>
        <v>12588.84</v>
      </c>
      <c r="AC158" s="16">
        <f t="shared" si="62"/>
        <v>9580.35</v>
      </c>
      <c r="AD158" s="16">
        <f t="shared" si="66"/>
        <v>9580.35</v>
      </c>
    </row>
    <row r="159" spans="1:30" ht="51">
      <c r="A159" s="1">
        <v>148</v>
      </c>
      <c r="B159" s="1" t="s">
        <v>943</v>
      </c>
      <c r="C159" s="9" t="s">
        <v>713</v>
      </c>
      <c r="D159" s="10">
        <v>1.8</v>
      </c>
      <c r="E159" s="1" t="s">
        <v>38</v>
      </c>
      <c r="F159" s="1" t="s">
        <v>5</v>
      </c>
      <c r="G159" s="24">
        <v>1</v>
      </c>
      <c r="H159" s="24">
        <v>1</v>
      </c>
      <c r="I159" s="24">
        <f t="shared" si="67"/>
        <v>1.2</v>
      </c>
      <c r="J159" s="24">
        <v>1</v>
      </c>
      <c r="K159" s="24">
        <f t="shared" si="63"/>
        <v>1</v>
      </c>
      <c r="L159" s="24"/>
      <c r="M159" s="16">
        <f t="shared" si="48"/>
        <v>22992.84</v>
      </c>
      <c r="N159" s="16">
        <f t="shared" si="49"/>
        <v>22992.84</v>
      </c>
      <c r="O159" s="16">
        <f t="shared" si="50"/>
        <v>28465.34</v>
      </c>
      <c r="P159" s="16">
        <f t="shared" si="51"/>
        <v>30213.22</v>
      </c>
      <c r="Q159" s="16">
        <f t="shared" si="52"/>
        <v>22992.84</v>
      </c>
      <c r="R159" s="16">
        <f t="shared" si="64"/>
        <v>22992.84</v>
      </c>
      <c r="S159" s="16">
        <f t="shared" si="53"/>
        <v>19543.91</v>
      </c>
      <c r="T159" s="16">
        <f t="shared" si="54"/>
        <v>19543.91</v>
      </c>
      <c r="U159" s="16">
        <f t="shared" si="55"/>
        <v>24195.54</v>
      </c>
      <c r="V159" s="16">
        <f t="shared" si="56"/>
        <v>25681.23</v>
      </c>
      <c r="W159" s="16">
        <f t="shared" si="57"/>
        <v>19543.91</v>
      </c>
      <c r="X159" s="16">
        <f t="shared" si="65"/>
        <v>19543.91</v>
      </c>
      <c r="Y159" s="16">
        <f t="shared" si="58"/>
        <v>11496.42</v>
      </c>
      <c r="Z159" s="16">
        <f t="shared" si="59"/>
        <v>11496.42</v>
      </c>
      <c r="AA159" s="16">
        <f t="shared" si="60"/>
        <v>14232.67</v>
      </c>
      <c r="AB159" s="16">
        <f t="shared" si="61"/>
        <v>15106.61</v>
      </c>
      <c r="AC159" s="16">
        <f t="shared" si="62"/>
        <v>11496.42</v>
      </c>
      <c r="AD159" s="16">
        <f t="shared" si="66"/>
        <v>11496.42</v>
      </c>
    </row>
    <row r="160" spans="1:30" ht="38.25">
      <c r="A160" s="1">
        <v>149</v>
      </c>
      <c r="B160" s="1" t="s">
        <v>944</v>
      </c>
      <c r="C160" s="9" t="s">
        <v>717</v>
      </c>
      <c r="D160" s="10">
        <v>2.75</v>
      </c>
      <c r="E160" s="1" t="s">
        <v>38</v>
      </c>
      <c r="F160" s="1" t="s">
        <v>5</v>
      </c>
      <c r="G160" s="24">
        <v>1</v>
      </c>
      <c r="H160" s="24">
        <v>1</v>
      </c>
      <c r="I160" s="24">
        <f t="shared" si="67"/>
        <v>1.2</v>
      </c>
      <c r="J160" s="24">
        <v>1</v>
      </c>
      <c r="K160" s="24">
        <f t="shared" si="63"/>
        <v>1</v>
      </c>
      <c r="L160" s="24"/>
      <c r="M160" s="16">
        <f t="shared" si="48"/>
        <v>35127.949999999997</v>
      </c>
      <c r="N160" s="16">
        <f t="shared" si="49"/>
        <v>35127.949999999997</v>
      </c>
      <c r="O160" s="16">
        <f t="shared" si="50"/>
        <v>43488.72</v>
      </c>
      <c r="P160" s="16">
        <f t="shared" si="51"/>
        <v>46159.08</v>
      </c>
      <c r="Q160" s="16">
        <f t="shared" si="52"/>
        <v>35127.949999999997</v>
      </c>
      <c r="R160" s="16">
        <f t="shared" si="64"/>
        <v>35127.949999999997</v>
      </c>
      <c r="S160" s="16">
        <f t="shared" si="53"/>
        <v>29858.76</v>
      </c>
      <c r="T160" s="16">
        <f t="shared" si="54"/>
        <v>29858.76</v>
      </c>
      <c r="U160" s="16">
        <f t="shared" si="55"/>
        <v>36965.410000000003</v>
      </c>
      <c r="V160" s="16">
        <f t="shared" si="56"/>
        <v>39235.22</v>
      </c>
      <c r="W160" s="16">
        <f t="shared" si="57"/>
        <v>29858.76</v>
      </c>
      <c r="X160" s="16">
        <f t="shared" si="65"/>
        <v>29858.76</v>
      </c>
      <c r="Y160" s="16">
        <f t="shared" si="58"/>
        <v>17563.98</v>
      </c>
      <c r="Z160" s="16">
        <f t="shared" si="59"/>
        <v>17563.98</v>
      </c>
      <c r="AA160" s="16">
        <f t="shared" si="60"/>
        <v>21744.36</v>
      </c>
      <c r="AB160" s="16">
        <f t="shared" si="61"/>
        <v>23079.54</v>
      </c>
      <c r="AC160" s="16">
        <f t="shared" si="62"/>
        <v>17563.98</v>
      </c>
      <c r="AD160" s="16">
        <f t="shared" si="66"/>
        <v>17563.98</v>
      </c>
    </row>
    <row r="161" spans="1:30" ht="51">
      <c r="A161" s="1">
        <v>150</v>
      </c>
      <c r="B161" s="1" t="s">
        <v>945</v>
      </c>
      <c r="C161" s="9" t="s">
        <v>946</v>
      </c>
      <c r="D161" s="10">
        <v>2.35</v>
      </c>
      <c r="E161" s="1" t="s">
        <v>38</v>
      </c>
      <c r="F161" s="1" t="s">
        <v>5</v>
      </c>
      <c r="G161" s="24">
        <v>1</v>
      </c>
      <c r="H161" s="24">
        <v>1</v>
      </c>
      <c r="I161" s="24">
        <f t="shared" si="67"/>
        <v>1.2</v>
      </c>
      <c r="J161" s="24">
        <v>1</v>
      </c>
      <c r="K161" s="24">
        <f t="shared" si="63"/>
        <v>1</v>
      </c>
      <c r="L161" s="24"/>
      <c r="M161" s="16">
        <f t="shared" si="48"/>
        <v>30018.43</v>
      </c>
      <c r="N161" s="16">
        <f t="shared" si="49"/>
        <v>30018.43</v>
      </c>
      <c r="O161" s="16">
        <f t="shared" si="50"/>
        <v>37163.089999999997</v>
      </c>
      <c r="P161" s="16">
        <f t="shared" si="51"/>
        <v>39445.03</v>
      </c>
      <c r="Q161" s="16">
        <f t="shared" si="52"/>
        <v>30018.43</v>
      </c>
      <c r="R161" s="16">
        <f t="shared" si="64"/>
        <v>30018.43</v>
      </c>
      <c r="S161" s="16">
        <f t="shared" si="53"/>
        <v>25515.67</v>
      </c>
      <c r="T161" s="16">
        <f t="shared" si="54"/>
        <v>25515.67</v>
      </c>
      <c r="U161" s="16">
        <f t="shared" si="55"/>
        <v>31588.62</v>
      </c>
      <c r="V161" s="16">
        <f t="shared" si="56"/>
        <v>33528.28</v>
      </c>
      <c r="W161" s="16">
        <f t="shared" si="57"/>
        <v>25515.67</v>
      </c>
      <c r="X161" s="16">
        <f t="shared" si="65"/>
        <v>25515.67</v>
      </c>
      <c r="Y161" s="16">
        <f t="shared" si="58"/>
        <v>15009.22</v>
      </c>
      <c r="Z161" s="16">
        <f t="shared" si="59"/>
        <v>15009.22</v>
      </c>
      <c r="AA161" s="16">
        <f t="shared" si="60"/>
        <v>18581.54</v>
      </c>
      <c r="AB161" s="16">
        <f t="shared" si="61"/>
        <v>19722.52</v>
      </c>
      <c r="AC161" s="16">
        <f t="shared" si="62"/>
        <v>15009.22</v>
      </c>
      <c r="AD161" s="16">
        <f t="shared" si="66"/>
        <v>15009.22</v>
      </c>
    </row>
    <row r="163" spans="1:30" hidden="1">
      <c r="A163" s="7" t="s">
        <v>954</v>
      </c>
      <c r="B163" s="7" t="s">
        <v>955</v>
      </c>
    </row>
    <row r="164" spans="1:30" hidden="1">
      <c r="A164" s="12">
        <v>1</v>
      </c>
      <c r="B164" s="8">
        <v>0.95</v>
      </c>
    </row>
    <row r="165" spans="1:30" hidden="1">
      <c r="A165" s="13" t="s">
        <v>949</v>
      </c>
      <c r="B165" s="8">
        <v>1.1000000000000001</v>
      </c>
    </row>
    <row r="166" spans="1:30" hidden="1">
      <c r="A166" s="13" t="s">
        <v>950</v>
      </c>
      <c r="B166" s="8">
        <v>1.2</v>
      </c>
    </row>
    <row r="167" spans="1:30" hidden="1">
      <c r="A167" s="13" t="s">
        <v>951</v>
      </c>
      <c r="B167" s="8">
        <v>1.3</v>
      </c>
    </row>
    <row r="168" spans="1:30">
      <c r="A168" s="13"/>
      <c r="B168" s="8"/>
    </row>
    <row r="169" spans="1:30" ht="43.5" customHeight="1">
      <c r="B169" s="62" t="s">
        <v>972</v>
      </c>
      <c r="C169" s="62"/>
      <c r="D169" s="62"/>
      <c r="E169" s="62"/>
      <c r="F169" s="62"/>
      <c r="G169" s="62"/>
      <c r="H169" s="62"/>
    </row>
    <row r="170" spans="1:30" ht="54" customHeight="1">
      <c r="B170" s="5" t="s">
        <v>722</v>
      </c>
      <c r="C170" s="5" t="s">
        <v>964</v>
      </c>
      <c r="D170" s="5" t="s">
        <v>2</v>
      </c>
      <c r="E170" s="5" t="s">
        <v>965</v>
      </c>
      <c r="F170" s="14" t="s">
        <v>960</v>
      </c>
      <c r="G170" s="65" t="s">
        <v>970</v>
      </c>
      <c r="H170" s="65"/>
    </row>
    <row r="171" spans="1:30">
      <c r="B171" s="4">
        <v>1</v>
      </c>
      <c r="C171" s="4">
        <v>2</v>
      </c>
      <c r="D171" s="4">
        <v>3</v>
      </c>
      <c r="E171" s="4">
        <v>4</v>
      </c>
      <c r="F171" s="14">
        <v>5</v>
      </c>
      <c r="G171" s="68">
        <v>6</v>
      </c>
      <c r="H171" s="69"/>
    </row>
    <row r="172" spans="1:30" ht="137.25" customHeight="1">
      <c r="B172" s="14">
        <v>1</v>
      </c>
      <c r="C172" s="15" t="s">
        <v>966</v>
      </c>
      <c r="D172" s="63">
        <v>9.7899999999999991</v>
      </c>
      <c r="E172" s="11">
        <v>0.6</v>
      </c>
      <c r="F172" s="64">
        <v>1.02</v>
      </c>
      <c r="G172" s="66">
        <f>ROUND($E$4*D172*ROUND(1*E172*F172,2)*$E$5,2)</f>
        <v>76283.86</v>
      </c>
      <c r="H172" s="67"/>
    </row>
    <row r="173" spans="1:30" ht="113.25" customHeight="1">
      <c r="B173" s="14">
        <v>2</v>
      </c>
      <c r="C173" s="15" t="s">
        <v>971</v>
      </c>
      <c r="D173" s="63"/>
      <c r="E173" s="11">
        <v>1</v>
      </c>
      <c r="F173" s="64"/>
      <c r="G173" s="66">
        <f>ROUND($E$4*D172*ROUND(1*E173*F172,2)*$E$5,2)</f>
        <v>127556.61</v>
      </c>
      <c r="H173" s="67"/>
    </row>
    <row r="174" spans="1:30" ht="49.5" customHeight="1">
      <c r="B174" s="14">
        <v>3</v>
      </c>
      <c r="C174" s="15" t="s">
        <v>969</v>
      </c>
      <c r="D174" s="63"/>
      <c r="E174" s="11">
        <v>1</v>
      </c>
      <c r="F174" s="64"/>
      <c r="G174" s="66">
        <f>ROUND($E$4*D172*ROUND(1*E174*F172,2)*$E$5,2)</f>
        <v>127556.61</v>
      </c>
      <c r="H174" s="67"/>
    </row>
    <row r="175" spans="1:30" ht="91.5" customHeight="1">
      <c r="B175" s="14">
        <v>4</v>
      </c>
      <c r="C175" s="15" t="s">
        <v>967</v>
      </c>
      <c r="D175" s="63"/>
      <c r="E175" s="11">
        <v>1.1000000000000001</v>
      </c>
      <c r="F175" s="64"/>
      <c r="G175" s="66">
        <f>ROUND($E$4*D172*ROUND(1*E175*F172,2)*$E$5,2)</f>
        <v>140062.16</v>
      </c>
      <c r="H175" s="67"/>
    </row>
    <row r="176" spans="1:30" ht="54.75" customHeight="1">
      <c r="B176" s="14">
        <v>5</v>
      </c>
      <c r="C176" s="15" t="s">
        <v>968</v>
      </c>
      <c r="D176" s="63"/>
      <c r="E176" s="11">
        <v>0.19</v>
      </c>
      <c r="F176" s="64"/>
      <c r="G176" s="66">
        <f>ROUND($E$4*D172*ROUND(1*E176*F172,2)*$E$5,2)</f>
        <v>23760.55</v>
      </c>
      <c r="H176" s="67"/>
    </row>
  </sheetData>
  <autoFilter ref="A12:AC161">
    <filterColumn colId="10"/>
    <filterColumn colId="17"/>
    <filterColumn colId="23"/>
  </autoFilter>
  <mergeCells count="52">
    <mergeCell ref="D172:D176"/>
    <mergeCell ref="F172:F176"/>
    <mergeCell ref="G170:H170"/>
    <mergeCell ref="G172:H172"/>
    <mergeCell ref="G173:H173"/>
    <mergeCell ref="G174:H174"/>
    <mergeCell ref="G175:H175"/>
    <mergeCell ref="G176:H176"/>
    <mergeCell ref="G171:H171"/>
    <mergeCell ref="B169:H169"/>
    <mergeCell ref="A8:A11"/>
    <mergeCell ref="B8:B11"/>
    <mergeCell ref="C8:C11"/>
    <mergeCell ref="D8:D11"/>
    <mergeCell ref="E8:E11"/>
    <mergeCell ref="F8:F11"/>
    <mergeCell ref="G9:G11"/>
    <mergeCell ref="H9:H11"/>
    <mergeCell ref="B2:AC2"/>
    <mergeCell ref="G8:J8"/>
    <mergeCell ref="M9:M10"/>
    <mergeCell ref="L8:L11"/>
    <mergeCell ref="M8:R8"/>
    <mergeCell ref="R9:R10"/>
    <mergeCell ref="S8:X8"/>
    <mergeCell ref="X9:X10"/>
    <mergeCell ref="Y8:AD8"/>
    <mergeCell ref="AD9:AD10"/>
    <mergeCell ref="K9:K11"/>
    <mergeCell ref="Y11:AD11"/>
    <mergeCell ref="S11:X11"/>
    <mergeCell ref="M11:R11"/>
    <mergeCell ref="B4:D4"/>
    <mergeCell ref="B5:D5"/>
    <mergeCell ref="B6:D6"/>
    <mergeCell ref="B7:D7"/>
    <mergeCell ref="S9:S10"/>
    <mergeCell ref="Y9:Y10"/>
    <mergeCell ref="T9:T10"/>
    <mergeCell ref="U9:U10"/>
    <mergeCell ref="V9:V10"/>
    <mergeCell ref="W9:W10"/>
    <mergeCell ref="Z9:Z10"/>
    <mergeCell ref="AA9:AA10"/>
    <mergeCell ref="AB9:AB10"/>
    <mergeCell ref="AC9:AC10"/>
    <mergeCell ref="I9:I11"/>
    <mergeCell ref="J9:J11"/>
    <mergeCell ref="Q9:Q10"/>
    <mergeCell ref="P9:P10"/>
    <mergeCell ref="O9:O10"/>
    <mergeCell ref="N9:N10"/>
  </mergeCells>
  <printOptions horizontalCentered="1"/>
  <pageMargins left="0" right="0" top="0.35433070866141736" bottom="0.35433070866141736" header="0.31496062992125984" footer="0.11811023622047245"/>
  <pageSetup paperSize="9" scale="44" fitToHeight="17" orientation="landscape" r:id="rId1"/>
  <headerFooter>
    <oddFooter>&amp;Lотдел ценообразования Лузина Н.А.&amp;R&amp;P</oddFooter>
  </headerFooter>
  <rowBreaks count="1" manualBreakCount="1"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КС</vt:lpstr>
      <vt:lpstr>ДС</vt:lpstr>
      <vt:lpstr>ДС!Заголовки_для_печати</vt:lpstr>
      <vt:lpstr>КС!Заголовки_для_печати</vt:lpstr>
      <vt:lpstr>ДС!Область_печати</vt:lpstr>
    </vt:vector>
  </TitlesOfParts>
  <Company>ТФОМС ЧО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naluzina</dc:creator>
  <cp:lastModifiedBy>naluzina</cp:lastModifiedBy>
  <cp:lastPrinted>2019-12-04T10:38:40Z</cp:lastPrinted>
  <dcterms:created xsi:type="dcterms:W3CDTF">2019-01-11T06:50:38Z</dcterms:created>
  <dcterms:modified xsi:type="dcterms:W3CDTF">2019-12-04T10:40:24Z</dcterms:modified>
</cp:coreProperties>
</file>